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955" windowHeight="12585" activeTab="5"/>
  </bookViews>
  <sheets>
    <sheet name="XS1" sheetId="1" r:id="rId1"/>
    <sheet name="XS2" sheetId="4" r:id="rId2"/>
    <sheet name="XS3" sheetId="3" r:id="rId3"/>
    <sheet name="XS4" sheetId="2" r:id="rId4"/>
    <sheet name="XS5" sheetId="5" r:id="rId5"/>
    <sheet name="readme" sheetId="9" r:id="rId6"/>
  </sheets>
  <calcPr calcId="145621"/>
</workbook>
</file>

<file path=xl/calcChain.xml><?xml version="1.0" encoding="utf-8"?>
<calcChain xmlns="http://schemas.openxmlformats.org/spreadsheetml/2006/main">
  <c r="E16" i="5" l="1"/>
  <c r="E17" i="5"/>
  <c r="E18" i="5"/>
  <c r="E19" i="5"/>
  <c r="E20" i="5"/>
  <c r="E21" i="5"/>
  <c r="E22" i="5"/>
  <c r="E23" i="5"/>
  <c r="E24" i="5"/>
  <c r="E25" i="5"/>
  <c r="E26" i="5"/>
  <c r="E27" i="5"/>
  <c r="E15" i="5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15" i="2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15" i="3"/>
  <c r="E16" i="4"/>
  <c r="E17" i="4"/>
  <c r="E18" i="4"/>
  <c r="E19" i="4"/>
  <c r="E20" i="4"/>
  <c r="E21" i="4"/>
  <c r="E22" i="4"/>
  <c r="E23" i="4"/>
  <c r="E24" i="4"/>
  <c r="E25" i="4"/>
  <c r="E15" i="4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5" i="1"/>
</calcChain>
</file>

<file path=xl/sharedStrings.xml><?xml version="1.0" encoding="utf-8"?>
<sst xmlns="http://schemas.openxmlformats.org/spreadsheetml/2006/main" count="207" uniqueCount="87">
  <si>
    <t>Point</t>
  </si>
  <si>
    <t>BS (+)</t>
  </si>
  <si>
    <t>HI</t>
  </si>
  <si>
    <t>FS (-)</t>
  </si>
  <si>
    <t>Elev</t>
  </si>
  <si>
    <t>Station</t>
  </si>
  <si>
    <t>Rod</t>
  </si>
  <si>
    <t>Depth</t>
  </si>
  <si>
    <t>Elevation</t>
  </si>
  <si>
    <t>Description</t>
  </si>
  <si>
    <t>Notes</t>
  </si>
  <si>
    <t>TOP OF PIN</t>
  </si>
  <si>
    <t>TOP OF BANK</t>
  </si>
  <si>
    <t>RIGHT EDGE OF WATER</t>
  </si>
  <si>
    <t>LEFT EDGE OF WATER</t>
  </si>
  <si>
    <t>PT ON BANK</t>
  </si>
  <si>
    <t>Date:</t>
  </si>
  <si>
    <t>Field Book:</t>
  </si>
  <si>
    <t>XS-1L</t>
  </si>
  <si>
    <t>ASSUMED</t>
  </si>
  <si>
    <t>HI-1</t>
  </si>
  <si>
    <t>TOE OF BANK</t>
  </si>
  <si>
    <t>BED</t>
  </si>
  <si>
    <t>COBBLE/GRAVEL</t>
  </si>
  <si>
    <t>SAND/GRAVEL</t>
  </si>
  <si>
    <t>LEFT END PIN</t>
  </si>
  <si>
    <t>TOP OF SLOPE</t>
  </si>
  <si>
    <t>PT ON SLOPE</t>
  </si>
  <si>
    <t>END OF VEG</t>
  </si>
  <si>
    <t>START OF COBBLES</t>
  </si>
  <si>
    <t>GRAVEL/COBBLE</t>
  </si>
  <si>
    <t>GRAVEL/COBBLE/BOULDER</t>
  </si>
  <si>
    <t>GRAVEL</t>
  </si>
  <si>
    <t>RIGHT END PIN</t>
  </si>
  <si>
    <t>UNDERCUT</t>
  </si>
  <si>
    <t>STEEP BANK</t>
  </si>
  <si>
    <t>SAND</t>
  </si>
  <si>
    <t>TOE, COBBLE/GRAVEL</t>
  </si>
  <si>
    <t>TOE OF RT BANK</t>
  </si>
  <si>
    <t>VEG, LWD</t>
  </si>
  <si>
    <t>TOPOF BANK</t>
  </si>
  <si>
    <t>RT END PIN</t>
  </si>
  <si>
    <t>LT END PIN</t>
  </si>
  <si>
    <t>TOP OF BANK NEAR VERTICAL</t>
  </si>
  <si>
    <t>COBBLE/GRAVEL/BOULDER</t>
  </si>
  <si>
    <t>RT EDGE OF WATER</t>
  </si>
  <si>
    <t>SAND &amp; SILT</t>
  </si>
  <si>
    <t>THICK FERNS</t>
  </si>
  <si>
    <t>River/Tributary:</t>
  </si>
  <si>
    <t>Cross-section:</t>
  </si>
  <si>
    <t>Time:</t>
  </si>
  <si>
    <t>n/a</t>
  </si>
  <si>
    <t>Whiskers Creek</t>
  </si>
  <si>
    <t>Crew:</t>
  </si>
  <si>
    <t>LWZ, RT, WTF</t>
  </si>
  <si>
    <t>Est Q (cfs):</t>
  </si>
  <si>
    <t xml:space="preserve">HI = </t>
  </si>
  <si>
    <t>Dist (ft) XS1 TO XS2:</t>
  </si>
  <si>
    <t>Total Length (ft):</t>
  </si>
  <si>
    <t xml:space="preserve">XS-1 </t>
  </si>
  <si>
    <t>LEFT PIN</t>
  </si>
  <si>
    <t>RIGHT PIN</t>
  </si>
  <si>
    <t>HI =</t>
  </si>
  <si>
    <t xml:space="preserve">XS-2 </t>
  </si>
  <si>
    <t>Dist (ft) XS2 TO XS3:</t>
  </si>
  <si>
    <t xml:space="preserve">XS-3 </t>
  </si>
  <si>
    <t xml:space="preserve">XS-4 </t>
  </si>
  <si>
    <t>Dist (ft) XS3 TO XS4:</t>
  </si>
  <si>
    <t xml:space="preserve">XS-5 </t>
  </si>
  <si>
    <t>Dist (ft) XS4 TO XS5:</t>
  </si>
  <si>
    <t xml:space="preserve">This data was developed as part of ISR Study 6.6 Fluvial Geomorphology Modeling below Watana Dam Study. </t>
  </si>
  <si>
    <t xml:space="preserve">It is an electronic version of the 2013 collected cross-section survey field forms. </t>
  </si>
  <si>
    <t>Data identifed within each tab includes: River/Tributary, Date and Time of survey, Field Book (if applicable), Crew Initials, Estimated Q on day of survey, Total Length of surveyed reach, distance between cross-sections and surveyed cross-section data.</t>
  </si>
  <si>
    <t>AK = Aaron Kopp</t>
  </si>
  <si>
    <t>WTF = William Thomas Fullerton</t>
  </si>
  <si>
    <t>RK = Ryan Kilgren</t>
  </si>
  <si>
    <t>MH = Mike Harvey</t>
  </si>
  <si>
    <t>MM = Matthew Moore</t>
  </si>
  <si>
    <t>MP = Mason Perry</t>
  </si>
  <si>
    <t>CS = Colin Spence</t>
  </si>
  <si>
    <t>DT = Dai Thomas</t>
  </si>
  <si>
    <t>RT = Robert Tierney</t>
  </si>
  <si>
    <t>RV = Renee Vandermause</t>
  </si>
  <si>
    <t>LZ = Lyle Zevenbergen</t>
  </si>
  <si>
    <t xml:space="preserve">The spreadsheet is compiled tributary survey data for the Susitna River tributary, Whiskers Creek. </t>
  </si>
  <si>
    <t xml:space="preserve">The tabs (i.e. sheets) are divided up by each cross-section surveyed on the tributary. </t>
  </si>
  <si>
    <t>Possible Tetra Tech Crew initials are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</si>
</sst>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2" fontId="0" fillId="0" borderId="8" xfId="0" applyNumberFormat="1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20" sqref="J20"/>
    </sheetView>
  </sheetViews>
  <sheetFormatPr defaultRowHeight="15" x14ac:dyDescent="0.25"/>
  <cols>
    <col min="2" max="2" width="15.85546875" bestFit="1" customWidth="1"/>
    <col min="3" max="3" width="14.85546875" bestFit="1" customWidth="1"/>
    <col min="5" max="5" width="18" bestFit="1" customWidth="1"/>
    <col min="6" max="6" width="24.85546875" bestFit="1" customWidth="1"/>
    <col min="7" max="7" width="12.28515625" customWidth="1"/>
  </cols>
  <sheetData>
    <row r="1" spans="2:10" x14ac:dyDescent="0.25">
      <c r="B1" t="s">
        <v>48</v>
      </c>
      <c r="C1" s="1" t="s">
        <v>52</v>
      </c>
      <c r="E1" t="s">
        <v>53</v>
      </c>
      <c r="F1" t="s">
        <v>54</v>
      </c>
    </row>
    <row r="2" spans="2:10" x14ac:dyDescent="0.25">
      <c r="B2" t="s">
        <v>49</v>
      </c>
      <c r="C2" s="1" t="s">
        <v>59</v>
      </c>
      <c r="E2" t="s">
        <v>55</v>
      </c>
      <c r="F2">
        <v>18</v>
      </c>
    </row>
    <row r="3" spans="2:10" x14ac:dyDescent="0.25">
      <c r="B3" t="s">
        <v>16</v>
      </c>
      <c r="C3" s="2">
        <v>41464</v>
      </c>
    </row>
    <row r="4" spans="2:10" x14ac:dyDescent="0.25">
      <c r="B4" t="s">
        <v>50</v>
      </c>
      <c r="C4" s="3">
        <v>0.72916666666666663</v>
      </c>
    </row>
    <row r="5" spans="2:10" x14ac:dyDescent="0.25">
      <c r="B5" t="s">
        <v>58</v>
      </c>
      <c r="C5" s="1">
        <v>89.5</v>
      </c>
      <c r="E5" t="s">
        <v>57</v>
      </c>
      <c r="F5">
        <v>22.5</v>
      </c>
    </row>
    <row r="6" spans="2:10" x14ac:dyDescent="0.25">
      <c r="B6" t="s">
        <v>17</v>
      </c>
      <c r="C6" s="1" t="s">
        <v>51</v>
      </c>
    </row>
    <row r="7" spans="2:10" ht="15.75" thickBot="1" x14ac:dyDescent="0.3"/>
    <row r="8" spans="2:10" x14ac:dyDescent="0.2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7"/>
    </row>
    <row r="9" spans="2:10" x14ac:dyDescent="0.25">
      <c r="B9" s="8" t="s">
        <v>18</v>
      </c>
      <c r="C9" s="4">
        <v>5.65</v>
      </c>
      <c r="D9" s="4"/>
      <c r="E9" s="4"/>
      <c r="F9" s="4">
        <v>100</v>
      </c>
      <c r="G9" s="9" t="s">
        <v>19</v>
      </c>
    </row>
    <row r="10" spans="2:10" ht="15.75" thickBot="1" x14ac:dyDescent="0.3">
      <c r="B10" s="10" t="s">
        <v>20</v>
      </c>
      <c r="C10" s="11"/>
      <c r="D10" s="11">
        <v>105.65</v>
      </c>
      <c r="E10" s="11"/>
      <c r="F10" s="11"/>
      <c r="G10" s="12"/>
    </row>
    <row r="12" spans="2:10" ht="15.75" thickBot="1" x14ac:dyDescent="0.3"/>
    <row r="13" spans="2:10" x14ac:dyDescent="0.25">
      <c r="B13" s="15" t="s">
        <v>56</v>
      </c>
      <c r="C13" s="16">
        <v>105.65</v>
      </c>
      <c r="D13" s="17"/>
      <c r="E13" s="17"/>
      <c r="F13" s="17"/>
      <c r="G13" s="18"/>
      <c r="I13" s="27"/>
      <c r="J13" s="27"/>
    </row>
    <row r="14" spans="2:10" x14ac:dyDescent="0.25">
      <c r="B14" s="19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20" t="s">
        <v>10</v>
      </c>
    </row>
    <row r="15" spans="2:10" x14ac:dyDescent="0.25">
      <c r="B15" s="8">
        <v>0.7</v>
      </c>
      <c r="C15" s="4">
        <v>5.65</v>
      </c>
      <c r="D15" s="4"/>
      <c r="E15" s="13">
        <f t="shared" ref="E15:E33" si="0">$C$13-C15</f>
        <v>100</v>
      </c>
      <c r="F15" s="4" t="s">
        <v>25</v>
      </c>
      <c r="G15" s="9"/>
    </row>
    <row r="16" spans="2:10" x14ac:dyDescent="0.25">
      <c r="B16" s="8">
        <v>1.8</v>
      </c>
      <c r="C16" s="4">
        <v>5.87</v>
      </c>
      <c r="D16" s="4"/>
      <c r="E16" s="13">
        <f t="shared" si="0"/>
        <v>99.78</v>
      </c>
      <c r="F16" s="4" t="s">
        <v>26</v>
      </c>
      <c r="G16" s="9"/>
    </row>
    <row r="17" spans="2:7" x14ac:dyDescent="0.25">
      <c r="B17" s="8">
        <v>3</v>
      </c>
      <c r="C17" s="4">
        <v>6.42</v>
      </c>
      <c r="D17" s="4"/>
      <c r="E17" s="13">
        <f t="shared" si="0"/>
        <v>99.23</v>
      </c>
      <c r="F17" s="4" t="s">
        <v>27</v>
      </c>
      <c r="G17" s="9"/>
    </row>
    <row r="18" spans="2:7" x14ac:dyDescent="0.25">
      <c r="B18" s="8">
        <v>4</v>
      </c>
      <c r="C18" s="4">
        <v>7.17</v>
      </c>
      <c r="D18" s="4"/>
      <c r="E18" s="13">
        <f t="shared" si="0"/>
        <v>98.48</v>
      </c>
      <c r="F18" s="4" t="s">
        <v>12</v>
      </c>
      <c r="G18" s="9"/>
    </row>
    <row r="19" spans="2:7" x14ac:dyDescent="0.25">
      <c r="B19" s="8">
        <v>5.7</v>
      </c>
      <c r="C19" s="4">
        <v>7.59</v>
      </c>
      <c r="D19" s="4"/>
      <c r="E19" s="13">
        <f t="shared" si="0"/>
        <v>98.06</v>
      </c>
      <c r="F19" s="4" t="s">
        <v>15</v>
      </c>
      <c r="G19" s="9"/>
    </row>
    <row r="20" spans="2:7" x14ac:dyDescent="0.25">
      <c r="B20" s="8">
        <v>8</v>
      </c>
      <c r="C20" s="4">
        <v>9.42</v>
      </c>
      <c r="D20" s="4"/>
      <c r="E20" s="13">
        <f t="shared" si="0"/>
        <v>96.23</v>
      </c>
      <c r="F20" s="4" t="s">
        <v>28</v>
      </c>
      <c r="G20" s="9"/>
    </row>
    <row r="21" spans="2:7" x14ac:dyDescent="0.25">
      <c r="B21" s="8">
        <v>10.7</v>
      </c>
      <c r="C21" s="4">
        <v>10.68</v>
      </c>
      <c r="D21" s="4"/>
      <c r="E21" s="13">
        <f t="shared" si="0"/>
        <v>94.97</v>
      </c>
      <c r="F21" s="4" t="s">
        <v>29</v>
      </c>
      <c r="G21" s="9"/>
    </row>
    <row r="22" spans="2:7" x14ac:dyDescent="0.25">
      <c r="B22" s="8">
        <v>12</v>
      </c>
      <c r="C22" s="4">
        <v>10.92</v>
      </c>
      <c r="D22" s="4"/>
      <c r="E22" s="13">
        <f t="shared" si="0"/>
        <v>94.73</v>
      </c>
      <c r="F22" s="4" t="s">
        <v>14</v>
      </c>
      <c r="G22" s="9"/>
    </row>
    <row r="23" spans="2:7" x14ac:dyDescent="0.25">
      <c r="B23" s="8">
        <v>16</v>
      </c>
      <c r="C23" s="4">
        <v>11.39</v>
      </c>
      <c r="D23" s="4"/>
      <c r="E23" s="13">
        <f t="shared" si="0"/>
        <v>94.26</v>
      </c>
      <c r="F23" s="4" t="s">
        <v>30</v>
      </c>
      <c r="G23" s="9" t="s">
        <v>22</v>
      </c>
    </row>
    <row r="24" spans="2:7" x14ac:dyDescent="0.25">
      <c r="B24" s="8">
        <v>21</v>
      </c>
      <c r="C24" s="4">
        <v>11.55</v>
      </c>
      <c r="D24" s="4"/>
      <c r="E24" s="13">
        <f t="shared" si="0"/>
        <v>94.100000000000009</v>
      </c>
      <c r="F24" s="4" t="s">
        <v>30</v>
      </c>
      <c r="G24" s="9" t="s">
        <v>22</v>
      </c>
    </row>
    <row r="25" spans="2:7" x14ac:dyDescent="0.25">
      <c r="B25" s="8">
        <v>27</v>
      </c>
      <c r="C25" s="4">
        <v>11.58</v>
      </c>
      <c r="D25" s="4"/>
      <c r="E25" s="13">
        <f t="shared" si="0"/>
        <v>94.070000000000007</v>
      </c>
      <c r="F25" s="4" t="s">
        <v>31</v>
      </c>
      <c r="G25" s="9" t="s">
        <v>22</v>
      </c>
    </row>
    <row r="26" spans="2:7" x14ac:dyDescent="0.25">
      <c r="B26" s="8">
        <v>31</v>
      </c>
      <c r="C26" s="4">
        <v>11.6</v>
      </c>
      <c r="D26" s="4"/>
      <c r="E26" s="13">
        <f t="shared" si="0"/>
        <v>94.050000000000011</v>
      </c>
      <c r="F26" s="4" t="s">
        <v>32</v>
      </c>
      <c r="G26" s="9" t="s">
        <v>22</v>
      </c>
    </row>
    <row r="27" spans="2:7" x14ac:dyDescent="0.25">
      <c r="B27" s="8">
        <v>33</v>
      </c>
      <c r="C27" s="4">
        <v>11.5</v>
      </c>
      <c r="D27" s="4"/>
      <c r="E27" s="13">
        <f t="shared" si="0"/>
        <v>94.15</v>
      </c>
      <c r="F27" s="4" t="s">
        <v>21</v>
      </c>
      <c r="G27" s="9" t="s">
        <v>34</v>
      </c>
    </row>
    <row r="28" spans="2:7" x14ac:dyDescent="0.25">
      <c r="B28" s="8">
        <v>34.6</v>
      </c>
      <c r="C28" s="4">
        <v>11.2</v>
      </c>
      <c r="D28" s="4"/>
      <c r="E28" s="13">
        <f t="shared" si="0"/>
        <v>94.45</v>
      </c>
      <c r="F28" s="4"/>
      <c r="G28" s="9"/>
    </row>
    <row r="29" spans="2:7" x14ac:dyDescent="0.25">
      <c r="B29" s="8">
        <v>34.61</v>
      </c>
      <c r="C29" s="4">
        <v>10.93</v>
      </c>
      <c r="D29" s="4"/>
      <c r="E29" s="13">
        <f t="shared" si="0"/>
        <v>94.72</v>
      </c>
      <c r="F29" s="4" t="s">
        <v>13</v>
      </c>
      <c r="G29" s="9"/>
    </row>
    <row r="30" spans="2:7" x14ac:dyDescent="0.25">
      <c r="B30" s="8">
        <v>36.1</v>
      </c>
      <c r="C30" s="4">
        <v>8.65</v>
      </c>
      <c r="D30" s="4"/>
      <c r="E30" s="13">
        <f t="shared" si="0"/>
        <v>97</v>
      </c>
      <c r="F30" s="4" t="s">
        <v>12</v>
      </c>
      <c r="G30" s="9"/>
    </row>
    <row r="31" spans="2:7" x14ac:dyDescent="0.25">
      <c r="B31" s="8">
        <v>38</v>
      </c>
      <c r="C31" s="4">
        <v>7.96</v>
      </c>
      <c r="D31" s="4"/>
      <c r="E31" s="13">
        <f t="shared" si="0"/>
        <v>97.690000000000012</v>
      </c>
      <c r="F31" s="4" t="s">
        <v>27</v>
      </c>
      <c r="G31" s="9"/>
    </row>
    <row r="32" spans="2:7" x14ac:dyDescent="0.25">
      <c r="B32" s="8">
        <v>39.6</v>
      </c>
      <c r="C32" s="4">
        <v>7.41</v>
      </c>
      <c r="D32" s="4"/>
      <c r="E32" s="13">
        <f t="shared" si="0"/>
        <v>98.240000000000009</v>
      </c>
      <c r="F32" s="4"/>
      <c r="G32" s="9"/>
    </row>
    <row r="33" spans="1:7" ht="15.75" thickBot="1" x14ac:dyDescent="0.3">
      <c r="B33" s="10">
        <v>40.9</v>
      </c>
      <c r="C33" s="11">
        <v>7.3</v>
      </c>
      <c r="D33" s="11"/>
      <c r="E33" s="21">
        <f t="shared" si="0"/>
        <v>98.350000000000009</v>
      </c>
      <c r="F33" s="11" t="s">
        <v>33</v>
      </c>
      <c r="G33" s="12"/>
    </row>
    <row r="41" spans="1:7" x14ac:dyDescent="0.25">
      <c r="A41" s="27"/>
    </row>
    <row r="42" spans="1:7" x14ac:dyDescent="0.25">
      <c r="A42" s="27"/>
    </row>
  </sheetData>
  <mergeCells count="2">
    <mergeCell ref="I13:J13"/>
    <mergeCell ref="A41:A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3" workbookViewId="0">
      <selection activeCell="B40" sqref="B40"/>
    </sheetView>
  </sheetViews>
  <sheetFormatPr defaultRowHeight="15" x14ac:dyDescent="0.25"/>
  <cols>
    <col min="2" max="2" width="15.85546875" bestFit="1" customWidth="1"/>
    <col min="3" max="3" width="14.85546875" bestFit="1" customWidth="1"/>
    <col min="5" max="5" width="18.5703125" bestFit="1" customWidth="1"/>
    <col min="6" max="6" width="24.85546875" bestFit="1" customWidth="1"/>
    <col min="7" max="7" width="11.5703125" bestFit="1" customWidth="1"/>
  </cols>
  <sheetData>
    <row r="1" spans="2:10" x14ac:dyDescent="0.25">
      <c r="B1" t="s">
        <v>48</v>
      </c>
      <c r="C1" s="1" t="s">
        <v>52</v>
      </c>
      <c r="E1" t="s">
        <v>53</v>
      </c>
      <c r="F1" t="s">
        <v>54</v>
      </c>
    </row>
    <row r="2" spans="2:10" x14ac:dyDescent="0.25">
      <c r="B2" t="s">
        <v>49</v>
      </c>
      <c r="C2" s="1" t="s">
        <v>63</v>
      </c>
      <c r="E2" t="s">
        <v>55</v>
      </c>
      <c r="F2">
        <v>18</v>
      </c>
    </row>
    <row r="3" spans="2:10" x14ac:dyDescent="0.25">
      <c r="B3" t="s">
        <v>16</v>
      </c>
      <c r="C3" s="2">
        <v>41464</v>
      </c>
    </row>
    <row r="4" spans="2:10" x14ac:dyDescent="0.25">
      <c r="B4" t="s">
        <v>50</v>
      </c>
      <c r="C4" s="3">
        <v>0.72916666666666663</v>
      </c>
    </row>
    <row r="5" spans="2:10" x14ac:dyDescent="0.25">
      <c r="B5" t="s">
        <v>58</v>
      </c>
      <c r="C5" s="1">
        <v>89.5</v>
      </c>
      <c r="E5" t="s">
        <v>57</v>
      </c>
      <c r="F5">
        <v>22.5</v>
      </c>
    </row>
    <row r="6" spans="2:10" x14ac:dyDescent="0.25">
      <c r="B6" t="s">
        <v>17</v>
      </c>
      <c r="C6" s="1" t="s">
        <v>51</v>
      </c>
    </row>
    <row r="12" spans="2:10" ht="15.75" thickBot="1" x14ac:dyDescent="0.3"/>
    <row r="13" spans="2:10" x14ac:dyDescent="0.25">
      <c r="B13" s="15" t="s">
        <v>62</v>
      </c>
      <c r="C13" s="16">
        <v>105.65</v>
      </c>
      <c r="D13" s="17"/>
      <c r="E13" s="17"/>
      <c r="F13" s="17"/>
      <c r="G13" s="18"/>
      <c r="I13" s="27"/>
      <c r="J13" s="27"/>
    </row>
    <row r="14" spans="2:10" x14ac:dyDescent="0.25">
      <c r="B14" s="19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20" t="s">
        <v>10</v>
      </c>
    </row>
    <row r="15" spans="2:10" x14ac:dyDescent="0.25">
      <c r="B15" s="24">
        <v>1</v>
      </c>
      <c r="C15" s="22">
        <v>5.72</v>
      </c>
      <c r="D15" s="22"/>
      <c r="E15" s="22">
        <f t="shared" ref="E15:E25" si="0">$C$13-C15</f>
        <v>99.93</v>
      </c>
      <c r="F15" s="4" t="s">
        <v>11</v>
      </c>
      <c r="G15" s="9" t="s">
        <v>60</v>
      </c>
    </row>
    <row r="16" spans="2:10" x14ac:dyDescent="0.25">
      <c r="B16" s="24">
        <v>6</v>
      </c>
      <c r="C16" s="22">
        <v>7.48</v>
      </c>
      <c r="D16" s="22"/>
      <c r="E16" s="22">
        <f t="shared" si="0"/>
        <v>98.17</v>
      </c>
      <c r="F16" s="4" t="s">
        <v>12</v>
      </c>
      <c r="G16" s="9"/>
    </row>
    <row r="17" spans="2:7" x14ac:dyDescent="0.25">
      <c r="B17" s="24">
        <v>10</v>
      </c>
      <c r="C17" s="22">
        <v>10.79</v>
      </c>
      <c r="D17" s="22"/>
      <c r="E17" s="22">
        <f t="shared" si="0"/>
        <v>94.860000000000014</v>
      </c>
      <c r="F17" s="4" t="s">
        <v>14</v>
      </c>
      <c r="G17" s="9" t="s">
        <v>35</v>
      </c>
    </row>
    <row r="18" spans="2:7" x14ac:dyDescent="0.25">
      <c r="B18" s="24">
        <v>10.01</v>
      </c>
      <c r="C18" s="22">
        <v>11.2</v>
      </c>
      <c r="D18" s="22"/>
      <c r="E18" s="22">
        <f t="shared" si="0"/>
        <v>94.45</v>
      </c>
      <c r="F18" s="4" t="s">
        <v>21</v>
      </c>
      <c r="G18" s="9" t="s">
        <v>22</v>
      </c>
    </row>
    <row r="19" spans="2:7" x14ac:dyDescent="0.25">
      <c r="B19" s="24">
        <v>15</v>
      </c>
      <c r="C19" s="22">
        <v>11.58</v>
      </c>
      <c r="D19" s="22"/>
      <c r="E19" s="22">
        <f t="shared" si="0"/>
        <v>94.070000000000007</v>
      </c>
      <c r="F19" s="4" t="s">
        <v>30</v>
      </c>
      <c r="G19" s="9" t="s">
        <v>22</v>
      </c>
    </row>
    <row r="20" spans="2:7" x14ac:dyDescent="0.25">
      <c r="B20" s="24">
        <v>21</v>
      </c>
      <c r="C20" s="22">
        <v>11.61</v>
      </c>
      <c r="D20" s="22"/>
      <c r="E20" s="22">
        <f t="shared" si="0"/>
        <v>94.04</v>
      </c>
      <c r="F20" s="4" t="s">
        <v>30</v>
      </c>
      <c r="G20" s="9" t="s">
        <v>22</v>
      </c>
    </row>
    <row r="21" spans="2:7" x14ac:dyDescent="0.25">
      <c r="B21" s="24">
        <v>28</v>
      </c>
      <c r="C21" s="22">
        <v>11.43</v>
      </c>
      <c r="D21" s="22"/>
      <c r="E21" s="22">
        <f t="shared" si="0"/>
        <v>94.22</v>
      </c>
      <c r="F21" s="4" t="s">
        <v>31</v>
      </c>
      <c r="G21" s="9" t="s">
        <v>22</v>
      </c>
    </row>
    <row r="22" spans="2:7" x14ac:dyDescent="0.25">
      <c r="B22" s="24">
        <v>32.700000000000003</v>
      </c>
      <c r="C22" s="22">
        <v>10.91</v>
      </c>
      <c r="D22" s="22"/>
      <c r="E22" s="22">
        <f t="shared" si="0"/>
        <v>94.740000000000009</v>
      </c>
      <c r="F22" s="4" t="s">
        <v>21</v>
      </c>
      <c r="G22" s="9" t="s">
        <v>22</v>
      </c>
    </row>
    <row r="23" spans="2:7" x14ac:dyDescent="0.25">
      <c r="B23" s="24">
        <v>32.71</v>
      </c>
      <c r="C23" s="22">
        <v>10.65</v>
      </c>
      <c r="D23" s="22"/>
      <c r="E23" s="23">
        <f t="shared" si="0"/>
        <v>95</v>
      </c>
      <c r="F23" s="4" t="s">
        <v>13</v>
      </c>
      <c r="G23" s="9"/>
    </row>
    <row r="24" spans="2:7" x14ac:dyDescent="0.25">
      <c r="B24" s="24">
        <v>35</v>
      </c>
      <c r="C24" s="22">
        <v>7.3</v>
      </c>
      <c r="D24" s="22"/>
      <c r="E24" s="22">
        <f t="shared" si="0"/>
        <v>98.350000000000009</v>
      </c>
      <c r="F24" s="4" t="s">
        <v>12</v>
      </c>
      <c r="G24" s="9"/>
    </row>
    <row r="25" spans="2:7" ht="15.75" thickBot="1" x14ac:dyDescent="0.3">
      <c r="B25" s="25">
        <v>40.6</v>
      </c>
      <c r="C25" s="26">
        <v>5.92</v>
      </c>
      <c r="D25" s="26"/>
      <c r="E25" s="26">
        <f t="shared" si="0"/>
        <v>99.73</v>
      </c>
      <c r="F25" s="11" t="s">
        <v>11</v>
      </c>
      <c r="G25" s="12" t="s">
        <v>61</v>
      </c>
    </row>
  </sheetData>
  <mergeCells count="1">
    <mergeCell ref="I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1" sqref="B1:F6"/>
    </sheetView>
  </sheetViews>
  <sheetFormatPr defaultRowHeight="15" x14ac:dyDescent="0.25"/>
  <cols>
    <col min="2" max="2" width="15.85546875" bestFit="1" customWidth="1"/>
    <col min="3" max="3" width="14.85546875" bestFit="1" customWidth="1"/>
    <col min="5" max="5" width="18.5703125" bestFit="1" customWidth="1"/>
    <col min="6" max="6" width="28.85546875" bestFit="1" customWidth="1"/>
    <col min="7" max="7" width="24.5703125" bestFit="1" customWidth="1"/>
  </cols>
  <sheetData>
    <row r="1" spans="2:10" x14ac:dyDescent="0.25">
      <c r="B1" t="s">
        <v>48</v>
      </c>
      <c r="C1" s="1" t="s">
        <v>52</v>
      </c>
      <c r="E1" t="s">
        <v>53</v>
      </c>
      <c r="F1" t="s">
        <v>54</v>
      </c>
    </row>
    <row r="2" spans="2:10" x14ac:dyDescent="0.25">
      <c r="B2" t="s">
        <v>49</v>
      </c>
      <c r="C2" s="1" t="s">
        <v>65</v>
      </c>
      <c r="E2" t="s">
        <v>55</v>
      </c>
      <c r="F2">
        <v>18</v>
      </c>
    </row>
    <row r="3" spans="2:10" x14ac:dyDescent="0.25">
      <c r="B3" t="s">
        <v>16</v>
      </c>
      <c r="C3" s="2">
        <v>41464</v>
      </c>
    </row>
    <row r="4" spans="2:10" x14ac:dyDescent="0.25">
      <c r="B4" t="s">
        <v>50</v>
      </c>
      <c r="C4" s="3">
        <v>0.72916666666666663</v>
      </c>
    </row>
    <row r="5" spans="2:10" x14ac:dyDescent="0.25">
      <c r="B5" t="s">
        <v>58</v>
      </c>
      <c r="C5" s="1">
        <v>89.5</v>
      </c>
      <c r="E5" t="s">
        <v>64</v>
      </c>
      <c r="F5">
        <v>22.5</v>
      </c>
    </row>
    <row r="6" spans="2:10" x14ac:dyDescent="0.25">
      <c r="B6" t="s">
        <v>17</v>
      </c>
      <c r="C6" s="1" t="s">
        <v>51</v>
      </c>
    </row>
    <row r="12" spans="2:10" ht="15.75" thickBot="1" x14ac:dyDescent="0.3"/>
    <row r="13" spans="2:10" x14ac:dyDescent="0.25">
      <c r="B13" s="15" t="s">
        <v>56</v>
      </c>
      <c r="C13" s="16">
        <v>105.65</v>
      </c>
      <c r="D13" s="17"/>
      <c r="E13" s="17"/>
      <c r="F13" s="18"/>
      <c r="I13" s="27"/>
      <c r="J13" s="27"/>
    </row>
    <row r="14" spans="2:10" x14ac:dyDescent="0.25">
      <c r="B14" s="19" t="s">
        <v>5</v>
      </c>
      <c r="C14" s="14" t="s">
        <v>6</v>
      </c>
      <c r="D14" s="14" t="s">
        <v>7</v>
      </c>
      <c r="E14" s="14" t="s">
        <v>8</v>
      </c>
      <c r="F14" s="20" t="s">
        <v>9</v>
      </c>
    </row>
    <row r="15" spans="2:10" x14ac:dyDescent="0.25">
      <c r="B15" s="8">
        <v>1</v>
      </c>
      <c r="C15" s="4">
        <v>5.74</v>
      </c>
      <c r="D15" s="4"/>
      <c r="E15" s="4">
        <f t="shared" ref="E15:E28" si="0">$C$13-C15</f>
        <v>99.910000000000011</v>
      </c>
      <c r="F15" s="9" t="s">
        <v>25</v>
      </c>
    </row>
    <row r="16" spans="2:10" x14ac:dyDescent="0.25">
      <c r="B16" s="8">
        <v>5</v>
      </c>
      <c r="C16" s="4">
        <v>7.66</v>
      </c>
      <c r="D16" s="4"/>
      <c r="E16" s="4">
        <f t="shared" si="0"/>
        <v>97.990000000000009</v>
      </c>
      <c r="F16" s="9" t="s">
        <v>27</v>
      </c>
    </row>
    <row r="17" spans="2:6" x14ac:dyDescent="0.25">
      <c r="B17" s="8">
        <v>8.4</v>
      </c>
      <c r="C17" s="4">
        <v>8.5</v>
      </c>
      <c r="D17" s="4"/>
      <c r="E17" s="4">
        <f t="shared" si="0"/>
        <v>97.15</v>
      </c>
      <c r="F17" s="9" t="s">
        <v>12</v>
      </c>
    </row>
    <row r="18" spans="2:6" x14ac:dyDescent="0.25">
      <c r="B18" s="8">
        <v>9.1999999999999993</v>
      </c>
      <c r="C18" s="4">
        <v>10.59</v>
      </c>
      <c r="D18" s="4"/>
      <c r="E18" s="4">
        <f t="shared" si="0"/>
        <v>95.06</v>
      </c>
      <c r="F18" s="9" t="s">
        <v>14</v>
      </c>
    </row>
    <row r="19" spans="2:6" x14ac:dyDescent="0.25">
      <c r="B19" s="8">
        <v>11</v>
      </c>
      <c r="C19" s="4">
        <v>11.09</v>
      </c>
      <c r="D19" s="4"/>
      <c r="E19" s="4">
        <f t="shared" si="0"/>
        <v>94.56</v>
      </c>
      <c r="F19" s="9" t="s">
        <v>23</v>
      </c>
    </row>
    <row r="20" spans="2:6" x14ac:dyDescent="0.25">
      <c r="B20" s="8">
        <v>15</v>
      </c>
      <c r="C20" s="4">
        <v>11.28</v>
      </c>
      <c r="D20" s="4"/>
      <c r="E20" s="4">
        <f t="shared" si="0"/>
        <v>94.37</v>
      </c>
      <c r="F20" s="9" t="s">
        <v>23</v>
      </c>
    </row>
    <row r="21" spans="2:6" x14ac:dyDescent="0.25">
      <c r="B21" s="8">
        <v>19</v>
      </c>
      <c r="C21" s="4">
        <v>11.46</v>
      </c>
      <c r="D21" s="4"/>
      <c r="E21" s="4">
        <f t="shared" si="0"/>
        <v>94.19</v>
      </c>
      <c r="F21" s="9" t="s">
        <v>23</v>
      </c>
    </row>
    <row r="22" spans="2:6" x14ac:dyDescent="0.25">
      <c r="B22" s="8">
        <v>23</v>
      </c>
      <c r="C22" s="4">
        <v>11.29</v>
      </c>
      <c r="D22" s="4"/>
      <c r="E22" s="4">
        <f t="shared" si="0"/>
        <v>94.360000000000014</v>
      </c>
      <c r="F22" s="9" t="s">
        <v>32</v>
      </c>
    </row>
    <row r="23" spans="2:6" x14ac:dyDescent="0.25">
      <c r="B23" s="8">
        <v>26.5</v>
      </c>
      <c r="C23" s="4">
        <v>10.95</v>
      </c>
      <c r="D23" s="4"/>
      <c r="E23" s="4">
        <f t="shared" si="0"/>
        <v>94.7</v>
      </c>
      <c r="F23" s="9" t="s">
        <v>36</v>
      </c>
    </row>
    <row r="24" spans="2:6" x14ac:dyDescent="0.25">
      <c r="B24" s="8">
        <v>29</v>
      </c>
      <c r="C24" s="4">
        <v>10.62</v>
      </c>
      <c r="D24" s="4"/>
      <c r="E24" s="4">
        <f t="shared" si="0"/>
        <v>95.03</v>
      </c>
      <c r="F24" s="9" t="s">
        <v>13</v>
      </c>
    </row>
    <row r="25" spans="2:6" x14ac:dyDescent="0.25">
      <c r="B25" s="8">
        <v>31.3</v>
      </c>
      <c r="C25" s="4">
        <v>10.39</v>
      </c>
      <c r="D25" s="4"/>
      <c r="E25" s="4">
        <f t="shared" si="0"/>
        <v>95.26</v>
      </c>
      <c r="F25" s="9" t="s">
        <v>21</v>
      </c>
    </row>
    <row r="26" spans="2:6" x14ac:dyDescent="0.25">
      <c r="B26" s="8">
        <v>34.6</v>
      </c>
      <c r="C26" s="4">
        <v>7.89</v>
      </c>
      <c r="D26" s="4"/>
      <c r="E26" s="4">
        <f t="shared" si="0"/>
        <v>97.76</v>
      </c>
      <c r="F26" s="9" t="s">
        <v>12</v>
      </c>
    </row>
    <row r="27" spans="2:6" x14ac:dyDescent="0.25">
      <c r="B27" s="8">
        <v>37.4</v>
      </c>
      <c r="C27" s="4">
        <v>6.8</v>
      </c>
      <c r="D27" s="4"/>
      <c r="E27" s="4">
        <f t="shared" si="0"/>
        <v>98.850000000000009</v>
      </c>
      <c r="F27" s="9" t="s">
        <v>27</v>
      </c>
    </row>
    <row r="28" spans="2:6" ht="15.75" thickBot="1" x14ac:dyDescent="0.3">
      <c r="B28" s="10">
        <v>40</v>
      </c>
      <c r="C28" s="11">
        <v>6.18</v>
      </c>
      <c r="D28" s="11"/>
      <c r="E28" s="11">
        <f t="shared" si="0"/>
        <v>99.47</v>
      </c>
      <c r="F28" s="12" t="s">
        <v>33</v>
      </c>
    </row>
  </sheetData>
  <mergeCells count="1">
    <mergeCell ref="I13:J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I25" sqref="I25"/>
    </sheetView>
  </sheetViews>
  <sheetFormatPr defaultRowHeight="15" x14ac:dyDescent="0.25"/>
  <cols>
    <col min="2" max="2" width="15.85546875" bestFit="1" customWidth="1"/>
    <col min="3" max="3" width="14.85546875" bestFit="1" customWidth="1"/>
    <col min="5" max="5" width="18.5703125" bestFit="1" customWidth="1"/>
    <col min="6" max="6" width="21.140625" bestFit="1" customWidth="1"/>
    <col min="7" max="7" width="26.85546875" bestFit="1" customWidth="1"/>
  </cols>
  <sheetData>
    <row r="1" spans="2:10" x14ac:dyDescent="0.25">
      <c r="B1" t="s">
        <v>48</v>
      </c>
      <c r="C1" s="1" t="s">
        <v>52</v>
      </c>
      <c r="E1" t="s">
        <v>53</v>
      </c>
      <c r="F1" t="s">
        <v>54</v>
      </c>
    </row>
    <row r="2" spans="2:10" x14ac:dyDescent="0.25">
      <c r="B2" t="s">
        <v>49</v>
      </c>
      <c r="C2" s="1" t="s">
        <v>66</v>
      </c>
      <c r="E2" t="s">
        <v>55</v>
      </c>
      <c r="F2">
        <v>18</v>
      </c>
    </row>
    <row r="3" spans="2:10" x14ac:dyDescent="0.25">
      <c r="B3" t="s">
        <v>16</v>
      </c>
      <c r="C3" s="2">
        <v>41464</v>
      </c>
    </row>
    <row r="4" spans="2:10" x14ac:dyDescent="0.25">
      <c r="B4" t="s">
        <v>50</v>
      </c>
      <c r="C4" s="3">
        <v>0.72916666666666663</v>
      </c>
    </row>
    <row r="5" spans="2:10" x14ac:dyDescent="0.25">
      <c r="B5" t="s">
        <v>58</v>
      </c>
      <c r="C5" s="1">
        <v>89.5</v>
      </c>
      <c r="E5" t="s">
        <v>67</v>
      </c>
      <c r="F5">
        <v>23</v>
      </c>
    </row>
    <row r="6" spans="2:10" x14ac:dyDescent="0.25">
      <c r="B6" t="s">
        <v>17</v>
      </c>
      <c r="C6" s="1" t="s">
        <v>51</v>
      </c>
    </row>
    <row r="12" spans="2:10" ht="15.75" thickBot="1" x14ac:dyDescent="0.3"/>
    <row r="13" spans="2:10" x14ac:dyDescent="0.25">
      <c r="B13" s="15" t="s">
        <v>56</v>
      </c>
      <c r="C13" s="16">
        <v>105.65</v>
      </c>
      <c r="D13" s="17"/>
      <c r="E13" s="17"/>
      <c r="F13" s="18"/>
      <c r="I13" s="27"/>
      <c r="J13" s="27"/>
    </row>
    <row r="14" spans="2:10" x14ac:dyDescent="0.25">
      <c r="B14" s="19" t="s">
        <v>5</v>
      </c>
      <c r="C14" s="14" t="s">
        <v>6</v>
      </c>
      <c r="D14" s="14" t="s">
        <v>7</v>
      </c>
      <c r="E14" s="14" t="s">
        <v>8</v>
      </c>
      <c r="F14" s="20" t="s">
        <v>9</v>
      </c>
    </row>
    <row r="15" spans="2:10" x14ac:dyDescent="0.25">
      <c r="B15" s="8">
        <v>1</v>
      </c>
      <c r="C15" s="4">
        <v>6.54</v>
      </c>
      <c r="D15" s="4"/>
      <c r="E15" s="4">
        <f t="shared" ref="E15:E28" si="0">$C$13-C15</f>
        <v>99.11</v>
      </c>
      <c r="F15" s="9" t="s">
        <v>25</v>
      </c>
    </row>
    <row r="16" spans="2:10" x14ac:dyDescent="0.25">
      <c r="B16" s="8">
        <v>2</v>
      </c>
      <c r="C16" s="4">
        <v>7.38</v>
      </c>
      <c r="D16" s="4"/>
      <c r="E16" s="4">
        <f t="shared" si="0"/>
        <v>98.27000000000001</v>
      </c>
      <c r="F16" s="9" t="s">
        <v>12</v>
      </c>
    </row>
    <row r="17" spans="2:6" x14ac:dyDescent="0.25">
      <c r="B17" s="8">
        <v>4</v>
      </c>
      <c r="C17" s="4">
        <v>9.18</v>
      </c>
      <c r="D17" s="4"/>
      <c r="E17" s="4">
        <f t="shared" si="0"/>
        <v>96.47</v>
      </c>
      <c r="F17" s="9" t="s">
        <v>15</v>
      </c>
    </row>
    <row r="18" spans="2:6" x14ac:dyDescent="0.25">
      <c r="B18" s="8">
        <v>5</v>
      </c>
      <c r="C18" s="4">
        <v>10.5</v>
      </c>
      <c r="D18" s="4"/>
      <c r="E18" s="4">
        <f t="shared" si="0"/>
        <v>95.15</v>
      </c>
      <c r="F18" s="9" t="s">
        <v>14</v>
      </c>
    </row>
    <row r="19" spans="2:6" x14ac:dyDescent="0.25">
      <c r="B19" s="8">
        <v>5.01</v>
      </c>
      <c r="C19" s="4">
        <v>10.71</v>
      </c>
      <c r="D19" s="4"/>
      <c r="E19" s="4">
        <f t="shared" si="0"/>
        <v>94.94</v>
      </c>
      <c r="F19" s="9" t="s">
        <v>37</v>
      </c>
    </row>
    <row r="20" spans="2:6" x14ac:dyDescent="0.25">
      <c r="B20" s="8">
        <v>9</v>
      </c>
      <c r="C20" s="4">
        <v>11.35</v>
      </c>
      <c r="D20" s="4"/>
      <c r="E20" s="4">
        <f t="shared" si="0"/>
        <v>94.300000000000011</v>
      </c>
      <c r="F20" s="9" t="s">
        <v>23</v>
      </c>
    </row>
    <row r="21" spans="2:6" x14ac:dyDescent="0.25">
      <c r="B21" s="8">
        <v>15</v>
      </c>
      <c r="C21" s="4">
        <v>11.15</v>
      </c>
      <c r="D21" s="4"/>
      <c r="E21" s="4">
        <f t="shared" si="0"/>
        <v>94.5</v>
      </c>
      <c r="F21" s="9"/>
    </row>
    <row r="22" spans="2:6" x14ac:dyDescent="0.25">
      <c r="B22" s="8">
        <v>18</v>
      </c>
      <c r="C22" s="4">
        <v>11</v>
      </c>
      <c r="D22" s="4"/>
      <c r="E22" s="4">
        <f t="shared" si="0"/>
        <v>94.65</v>
      </c>
      <c r="F22" s="9" t="s">
        <v>32</v>
      </c>
    </row>
    <row r="23" spans="2:6" x14ac:dyDescent="0.25">
      <c r="B23" s="8">
        <v>21</v>
      </c>
      <c r="C23" s="4">
        <v>10.98</v>
      </c>
      <c r="D23" s="4"/>
      <c r="E23" s="4">
        <f t="shared" si="0"/>
        <v>94.67</v>
      </c>
      <c r="F23" s="9" t="s">
        <v>24</v>
      </c>
    </row>
    <row r="24" spans="2:6" x14ac:dyDescent="0.25">
      <c r="B24" s="8">
        <v>25.8</v>
      </c>
      <c r="C24" s="4">
        <v>10.96</v>
      </c>
      <c r="D24" s="4"/>
      <c r="E24" s="4">
        <f t="shared" si="0"/>
        <v>94.69</v>
      </c>
      <c r="F24" s="9" t="s">
        <v>38</v>
      </c>
    </row>
    <row r="25" spans="2:6" x14ac:dyDescent="0.25">
      <c r="B25" s="8">
        <v>25.81</v>
      </c>
      <c r="C25" s="4">
        <v>10.5</v>
      </c>
      <c r="D25" s="4"/>
      <c r="E25" s="4">
        <f t="shared" si="0"/>
        <v>95.15</v>
      </c>
      <c r="F25" s="9" t="s">
        <v>13</v>
      </c>
    </row>
    <row r="26" spans="2:6" x14ac:dyDescent="0.25">
      <c r="B26" s="8">
        <v>27</v>
      </c>
      <c r="C26" s="4">
        <v>8.51</v>
      </c>
      <c r="D26" s="4"/>
      <c r="E26" s="4">
        <f t="shared" si="0"/>
        <v>97.14</v>
      </c>
      <c r="F26" s="9" t="s">
        <v>39</v>
      </c>
    </row>
    <row r="27" spans="2:6" x14ac:dyDescent="0.25">
      <c r="B27" s="8">
        <v>31</v>
      </c>
      <c r="C27" s="4">
        <v>7.31</v>
      </c>
      <c r="D27" s="4"/>
      <c r="E27" s="4">
        <f t="shared" si="0"/>
        <v>98.34</v>
      </c>
      <c r="F27" s="9" t="s">
        <v>40</v>
      </c>
    </row>
    <row r="28" spans="2:6" ht="15.75" thickBot="1" x14ac:dyDescent="0.3">
      <c r="B28" s="10">
        <v>32.299999999999997</v>
      </c>
      <c r="C28" s="11">
        <v>7.11</v>
      </c>
      <c r="D28" s="11"/>
      <c r="E28" s="11">
        <f t="shared" si="0"/>
        <v>98.54</v>
      </c>
      <c r="F28" s="12" t="s">
        <v>41</v>
      </c>
    </row>
  </sheetData>
  <mergeCells count="1">
    <mergeCell ref="I13:J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35" sqref="B35"/>
    </sheetView>
  </sheetViews>
  <sheetFormatPr defaultRowHeight="15" x14ac:dyDescent="0.25"/>
  <cols>
    <col min="2" max="2" width="15.85546875" bestFit="1" customWidth="1"/>
    <col min="3" max="3" width="14.85546875" bestFit="1" customWidth="1"/>
    <col min="5" max="5" width="18.5703125" bestFit="1" customWidth="1"/>
    <col min="6" max="6" width="27.42578125" bestFit="1" customWidth="1"/>
    <col min="7" max="7" width="12.140625" bestFit="1" customWidth="1"/>
  </cols>
  <sheetData>
    <row r="1" spans="2:12" x14ac:dyDescent="0.25">
      <c r="B1" t="s">
        <v>48</v>
      </c>
      <c r="C1" s="1" t="s">
        <v>52</v>
      </c>
      <c r="E1" t="s">
        <v>53</v>
      </c>
      <c r="F1" t="s">
        <v>54</v>
      </c>
    </row>
    <row r="2" spans="2:12" x14ac:dyDescent="0.25">
      <c r="B2" t="s">
        <v>49</v>
      </c>
      <c r="C2" s="1" t="s">
        <v>68</v>
      </c>
      <c r="E2" t="s">
        <v>55</v>
      </c>
      <c r="F2">
        <v>18</v>
      </c>
    </row>
    <row r="3" spans="2:12" x14ac:dyDescent="0.25">
      <c r="B3" t="s">
        <v>16</v>
      </c>
      <c r="C3" s="2">
        <v>41464</v>
      </c>
    </row>
    <row r="4" spans="2:12" x14ac:dyDescent="0.25">
      <c r="B4" t="s">
        <v>50</v>
      </c>
      <c r="C4" s="3">
        <v>0.72916666666666663</v>
      </c>
    </row>
    <row r="5" spans="2:12" x14ac:dyDescent="0.25">
      <c r="B5" t="s">
        <v>58</v>
      </c>
      <c r="C5" s="1">
        <v>89.5</v>
      </c>
      <c r="E5" t="s">
        <v>69</v>
      </c>
      <c r="F5">
        <v>21.5</v>
      </c>
    </row>
    <row r="6" spans="2:12" x14ac:dyDescent="0.25">
      <c r="B6" t="s">
        <v>17</v>
      </c>
      <c r="C6" s="1" t="s">
        <v>51</v>
      </c>
    </row>
    <row r="12" spans="2:12" ht="15.75" thickBot="1" x14ac:dyDescent="0.3"/>
    <row r="13" spans="2:12" x14ac:dyDescent="0.25">
      <c r="B13" s="15" t="s">
        <v>56</v>
      </c>
      <c r="C13" s="16">
        <v>105.65</v>
      </c>
      <c r="D13" s="6"/>
      <c r="E13" s="6"/>
      <c r="F13" s="6"/>
      <c r="G13" s="7"/>
      <c r="K13" s="27"/>
      <c r="L13" s="27"/>
    </row>
    <row r="14" spans="2:12" x14ac:dyDescent="0.25">
      <c r="B14" s="19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20" t="s">
        <v>10</v>
      </c>
    </row>
    <row r="15" spans="2:12" x14ac:dyDescent="0.25">
      <c r="B15" s="8">
        <v>1</v>
      </c>
      <c r="C15" s="4">
        <v>6.54</v>
      </c>
      <c r="D15" s="4"/>
      <c r="E15" s="4">
        <f t="shared" ref="E15:E27" si="0">$C$13-C15</f>
        <v>99.11</v>
      </c>
      <c r="F15" s="4" t="s">
        <v>42</v>
      </c>
      <c r="G15" s="9"/>
    </row>
    <row r="16" spans="2:12" x14ac:dyDescent="0.25">
      <c r="B16" s="8">
        <v>2.4</v>
      </c>
      <c r="C16" s="4">
        <v>7.19</v>
      </c>
      <c r="D16" s="4"/>
      <c r="E16" s="4">
        <f t="shared" si="0"/>
        <v>98.460000000000008</v>
      </c>
      <c r="F16" s="4" t="s">
        <v>43</v>
      </c>
      <c r="G16" s="9"/>
    </row>
    <row r="17" spans="2:7" x14ac:dyDescent="0.25">
      <c r="B17" s="8">
        <v>3.1</v>
      </c>
      <c r="C17" s="4">
        <v>9.43</v>
      </c>
      <c r="D17" s="4"/>
      <c r="E17" s="4">
        <f t="shared" si="0"/>
        <v>96.22</v>
      </c>
      <c r="F17" s="4" t="s">
        <v>21</v>
      </c>
      <c r="G17" s="9"/>
    </row>
    <row r="18" spans="2:7" x14ac:dyDescent="0.25">
      <c r="B18" s="8">
        <v>5</v>
      </c>
      <c r="C18" s="4">
        <v>10.33</v>
      </c>
      <c r="D18" s="4"/>
      <c r="E18" s="4">
        <f t="shared" si="0"/>
        <v>95.320000000000007</v>
      </c>
      <c r="F18" s="4" t="s">
        <v>14</v>
      </c>
      <c r="G18" s="9" t="s">
        <v>46</v>
      </c>
    </row>
    <row r="19" spans="2:7" x14ac:dyDescent="0.25">
      <c r="B19" s="8">
        <v>6</v>
      </c>
      <c r="C19" s="4">
        <v>10.62</v>
      </c>
      <c r="D19" s="4"/>
      <c r="E19" s="4">
        <f t="shared" si="0"/>
        <v>95.03</v>
      </c>
      <c r="F19" s="4" t="s">
        <v>23</v>
      </c>
      <c r="G19" s="9"/>
    </row>
    <row r="20" spans="2:7" x14ac:dyDescent="0.25">
      <c r="B20" s="8">
        <v>10</v>
      </c>
      <c r="C20" s="4">
        <v>10.93</v>
      </c>
      <c r="D20" s="4"/>
      <c r="E20" s="4">
        <f t="shared" si="0"/>
        <v>94.72</v>
      </c>
      <c r="F20" s="4" t="s">
        <v>23</v>
      </c>
      <c r="G20" s="9"/>
    </row>
    <row r="21" spans="2:7" x14ac:dyDescent="0.25">
      <c r="B21" s="8">
        <v>18</v>
      </c>
      <c r="C21" s="4">
        <v>11.16</v>
      </c>
      <c r="D21" s="4"/>
      <c r="E21" s="4">
        <f t="shared" si="0"/>
        <v>94.490000000000009</v>
      </c>
      <c r="F21" s="4" t="s">
        <v>44</v>
      </c>
      <c r="G21" s="9"/>
    </row>
    <row r="22" spans="2:7" x14ac:dyDescent="0.25">
      <c r="B22" s="8">
        <v>23</v>
      </c>
      <c r="C22" s="4">
        <v>11.46</v>
      </c>
      <c r="D22" s="4"/>
      <c r="E22" s="4">
        <f t="shared" si="0"/>
        <v>94.19</v>
      </c>
      <c r="F22" s="4" t="s">
        <v>23</v>
      </c>
      <c r="G22" s="9"/>
    </row>
    <row r="23" spans="2:7" x14ac:dyDescent="0.25">
      <c r="B23" s="8">
        <v>26</v>
      </c>
      <c r="C23" s="4">
        <v>11.43</v>
      </c>
      <c r="D23" s="4"/>
      <c r="E23" s="4">
        <f t="shared" si="0"/>
        <v>94.22</v>
      </c>
      <c r="F23" s="4" t="s">
        <v>32</v>
      </c>
      <c r="G23" s="9"/>
    </row>
    <row r="24" spans="2:7" x14ac:dyDescent="0.25">
      <c r="B24" s="8">
        <v>32</v>
      </c>
      <c r="C24" s="4">
        <v>10.66</v>
      </c>
      <c r="D24" s="4"/>
      <c r="E24" s="4">
        <f t="shared" si="0"/>
        <v>94.990000000000009</v>
      </c>
      <c r="F24" s="4" t="s">
        <v>21</v>
      </c>
      <c r="G24" s="9" t="s">
        <v>34</v>
      </c>
    </row>
    <row r="25" spans="2:7" x14ac:dyDescent="0.25">
      <c r="B25" s="8">
        <v>32.01</v>
      </c>
      <c r="C25" s="4">
        <v>10.36</v>
      </c>
      <c r="D25" s="4"/>
      <c r="E25" s="4">
        <f t="shared" si="0"/>
        <v>95.29</v>
      </c>
      <c r="F25" s="4" t="s">
        <v>45</v>
      </c>
      <c r="G25" s="9"/>
    </row>
    <row r="26" spans="2:7" x14ac:dyDescent="0.25">
      <c r="B26" s="8">
        <v>33.799999999999997</v>
      </c>
      <c r="C26" s="4">
        <v>8.2899999999999991</v>
      </c>
      <c r="D26" s="4"/>
      <c r="E26" s="4">
        <f t="shared" si="0"/>
        <v>97.360000000000014</v>
      </c>
      <c r="F26" s="4" t="s">
        <v>12</v>
      </c>
      <c r="G26" s="9"/>
    </row>
    <row r="27" spans="2:7" ht="15.75" thickBot="1" x14ac:dyDescent="0.3">
      <c r="B27" s="10">
        <v>38.4</v>
      </c>
      <c r="C27" s="11">
        <v>7.37</v>
      </c>
      <c r="D27" s="11"/>
      <c r="E27" s="11">
        <f t="shared" si="0"/>
        <v>98.28</v>
      </c>
      <c r="F27" s="11" t="s">
        <v>41</v>
      </c>
      <c r="G27" s="12" t="s">
        <v>47</v>
      </c>
    </row>
  </sheetData>
  <mergeCells count="1">
    <mergeCell ref="K13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9" sqref="A9"/>
    </sheetView>
  </sheetViews>
  <sheetFormatPr defaultRowHeight="15" x14ac:dyDescent="0.25"/>
  <sheetData>
    <row r="1" spans="1:1" x14ac:dyDescent="0.25">
      <c r="A1" t="s">
        <v>70</v>
      </c>
    </row>
    <row r="2" spans="1:1" x14ac:dyDescent="0.25">
      <c r="A2" t="s">
        <v>84</v>
      </c>
    </row>
    <row r="3" spans="1:1" x14ac:dyDescent="0.25">
      <c r="A3" t="s">
        <v>71</v>
      </c>
    </row>
    <row r="4" spans="1:1" x14ac:dyDescent="0.25">
      <c r="A4" t="s">
        <v>85</v>
      </c>
    </row>
    <row r="6" spans="1:1" x14ac:dyDescent="0.25">
      <c r="A6" t="s">
        <v>72</v>
      </c>
    </row>
    <row r="8" spans="1:1" x14ac:dyDescent="0.25">
      <c r="A8" t="s">
        <v>86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XS1</vt:lpstr>
      <vt:lpstr>XS2</vt:lpstr>
      <vt:lpstr>XS3</vt:lpstr>
      <vt:lpstr>XS4</vt:lpstr>
      <vt:lpstr>XS5</vt:lpstr>
      <vt:lpstr>readme</vt:lpstr>
    </vt:vector>
  </TitlesOfParts>
  <Company>Tetra 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Moore</dc:creator>
  <cp:lastModifiedBy>Vandermause, Renee</cp:lastModifiedBy>
  <dcterms:created xsi:type="dcterms:W3CDTF">2013-08-02T21:15:54Z</dcterms:created>
  <dcterms:modified xsi:type="dcterms:W3CDTF">2014-01-22T01:40:52Z</dcterms:modified>
</cp:coreProperties>
</file>