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955" windowHeight="12525" activeTab="5"/>
  </bookViews>
  <sheets>
    <sheet name="XS1" sheetId="5" r:id="rId1"/>
    <sheet name="XS2" sheetId="4" r:id="rId2"/>
    <sheet name="XS3" sheetId="3" r:id="rId3"/>
    <sheet name="XS4" sheetId="2" r:id="rId4"/>
    <sheet name="XS5" sheetId="1" r:id="rId5"/>
    <sheet name="readme" sheetId="9" r:id="rId6"/>
  </sheets>
  <calcPr calcId="145621"/>
</workbook>
</file>

<file path=xl/calcChain.xml><?xml version="1.0" encoding="utf-8"?>
<calcChain xmlns="http://schemas.openxmlformats.org/spreadsheetml/2006/main">
  <c r="E30" i="1" l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16" i="1"/>
  <c r="E17" i="2"/>
  <c r="E18" i="2"/>
  <c r="E19" i="2"/>
  <c r="E20" i="2"/>
  <c r="E21" i="2"/>
  <c r="E22" i="2"/>
  <c r="E23" i="2"/>
  <c r="E24" i="2"/>
  <c r="E25" i="2"/>
  <c r="E26" i="2"/>
  <c r="E27" i="2"/>
  <c r="E28" i="2"/>
  <c r="E16" i="2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6" i="3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16" i="4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16" i="5"/>
</calcChain>
</file>

<file path=xl/sharedStrings.xml><?xml version="1.0" encoding="utf-8"?>
<sst xmlns="http://schemas.openxmlformats.org/spreadsheetml/2006/main" count="259" uniqueCount="94">
  <si>
    <t>Point</t>
  </si>
  <si>
    <t>BS (+)</t>
  </si>
  <si>
    <t>HI</t>
  </si>
  <si>
    <t>FS (-)</t>
  </si>
  <si>
    <t>Elev</t>
  </si>
  <si>
    <t>Station</t>
  </si>
  <si>
    <t>Rod</t>
  </si>
  <si>
    <t>Depth</t>
  </si>
  <si>
    <t>Elevation</t>
  </si>
  <si>
    <t>Description</t>
  </si>
  <si>
    <t>Notes</t>
  </si>
  <si>
    <t>TP1</t>
  </si>
  <si>
    <t>TOP OF PIN</t>
  </si>
  <si>
    <t>BASE OF PIN</t>
  </si>
  <si>
    <t>TOP OF BANK</t>
  </si>
  <si>
    <t>RIGHT EDGE OF WATER</t>
  </si>
  <si>
    <t>LEFT EDGE OF WATER</t>
  </si>
  <si>
    <t>PT ON BANK</t>
  </si>
  <si>
    <t>Date:</t>
  </si>
  <si>
    <t>XS-1L</t>
  </si>
  <si>
    <t>ASSUMED</t>
  </si>
  <si>
    <t>HI-1</t>
  </si>
  <si>
    <t>GRADE BREAK</t>
  </si>
  <si>
    <t>TOE OF BANK</t>
  </si>
  <si>
    <t>HIGH POINT ON BAR</t>
  </si>
  <si>
    <t>GRADE BREAK ON BAR</t>
  </si>
  <si>
    <t>CENTER OF CHANNEL</t>
  </si>
  <si>
    <t>GRAVEL\COBBLE\BOULDER</t>
  </si>
  <si>
    <t>BED</t>
  </si>
  <si>
    <t>LOW PT</t>
  </si>
  <si>
    <t>BOULDER\COBBLES</t>
  </si>
  <si>
    <t>ALDER-POPLAR</t>
  </si>
  <si>
    <t>START OF GRAVEL\COBBLE</t>
  </si>
  <si>
    <t>TOP OF LOWER BANK</t>
  </si>
  <si>
    <t>GRAVEL/COBBLE/BOULDER BED</t>
  </si>
  <si>
    <t>SAND DEPOSIT</t>
  </si>
  <si>
    <t>START OF DEBRIS PILE</t>
  </si>
  <si>
    <t>TOE OF BANK IN DEBRIS PILE</t>
  </si>
  <si>
    <t>POINT ON BANK</t>
  </si>
  <si>
    <t>END OF DEBRIS POINT ON BANK</t>
  </si>
  <si>
    <t>GROUND</t>
  </si>
  <si>
    <t>MATURE POPLAR AND ALDER</t>
  </si>
  <si>
    <t>ALDER ROOTS AND WOOD</t>
  </si>
  <si>
    <t>COBBLE/GRAVEL</t>
  </si>
  <si>
    <t>TOE OF BOULDER\COBBLE BAR</t>
  </si>
  <si>
    <t>CENTERLINE OF CHANNEL</t>
  </si>
  <si>
    <t>GRAVEL\COBBLE\BOULDER\BED</t>
  </si>
  <si>
    <t>YOUNG ALDER</t>
  </si>
  <si>
    <t>BOULDER, BED</t>
  </si>
  <si>
    <t>TOP OF LOWER BAR</t>
  </si>
  <si>
    <t>SAND/GRAVEL</t>
  </si>
  <si>
    <t>TOE OF BANK W/DEBRIS</t>
  </si>
  <si>
    <t>ALDERS/MATURE POPLARS</t>
  </si>
  <si>
    <t>River / Tributary</t>
  </si>
  <si>
    <t>Crew:</t>
  </si>
  <si>
    <t>Cross Section</t>
  </si>
  <si>
    <t>XS-5</t>
  </si>
  <si>
    <t>Est Q (cfs):</t>
  </si>
  <si>
    <t>Time:</t>
  </si>
  <si>
    <t>Total Length (ft):</t>
  </si>
  <si>
    <t>Skull Creek</t>
  </si>
  <si>
    <t>LEFT PIN</t>
  </si>
  <si>
    <t>RIGHT PIN</t>
  </si>
  <si>
    <t xml:space="preserve">HI = </t>
  </si>
  <si>
    <t>XS-4</t>
  </si>
  <si>
    <t>XS-3</t>
  </si>
  <si>
    <t>XS-2</t>
  </si>
  <si>
    <t>XS-1</t>
  </si>
  <si>
    <t>35'</t>
  </si>
  <si>
    <t>8 - 9</t>
  </si>
  <si>
    <t>LZ, DT, RT</t>
  </si>
  <si>
    <t>Dist (ft) XS1 TO XS2:</t>
  </si>
  <si>
    <t>Dist (ft) XS2 TO XS3:</t>
  </si>
  <si>
    <t>Dist (ft) XS3 TO XS4:</t>
  </si>
  <si>
    <t>Dist (ft) XS4 TO XS5:</t>
  </si>
  <si>
    <t>Field Book:</t>
  </si>
  <si>
    <t>n/a</t>
  </si>
  <si>
    <t xml:space="preserve">This data was developed as part of ISR Study 6.6 Fluvial Geomorphology Modeling below Watana Dam Study. </t>
  </si>
  <si>
    <t xml:space="preserve">It is an electronic version of the 2013 collected cross-section survey field forms. </t>
  </si>
  <si>
    <t xml:space="preserve">The tabs (i.e. sheets) are divided up by each cross-section surveyed on the tributary. </t>
  </si>
  <si>
    <t>Data identifed within each tab includes: River/Tributary, Date and Time of survey, Field Book (if applicable), Crew Initials, Estimated Q on day of survey, Total Length of surveyed reach, distance between cross-sections and surveyed cross-section data.</t>
  </si>
  <si>
    <t>Possible Tetra Tech Crew initials are as follows:</t>
  </si>
  <si>
    <t>AK = Aaron Kopp</t>
  </si>
  <si>
    <t>WTF = William Thomas Fullerton</t>
  </si>
  <si>
    <t>RK = Ryan Kilgren</t>
  </si>
  <si>
    <t>MH = Mike Harvey</t>
  </si>
  <si>
    <t>MM = Matthew Moore</t>
  </si>
  <si>
    <t>MP = Mason Perry</t>
  </si>
  <si>
    <t>CS = Colin Spence</t>
  </si>
  <si>
    <t>DT = Dai Thomas</t>
  </si>
  <si>
    <t>RT = Robert Tierney</t>
  </si>
  <si>
    <t>RV = Renee Vandermause</t>
  </si>
  <si>
    <t>LZ = Lyle Zevenbergen</t>
  </si>
  <si>
    <t xml:space="preserve">The spreadsheet is compiled tributary survey data for the Susitna River tributary, Skull Creek.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</si>
</sst>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5" xfId="0" applyFont="1" applyBorder="1"/>
    <xf numFmtId="0" fontId="2" fillId="0" borderId="6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8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B6" sqref="B6:C6"/>
    </sheetView>
  </sheetViews>
  <sheetFormatPr defaultRowHeight="15" x14ac:dyDescent="0.25"/>
  <cols>
    <col min="2" max="2" width="15.85546875" bestFit="1" customWidth="1"/>
    <col min="3" max="3" width="10.85546875" bestFit="1" customWidth="1"/>
    <col min="5" max="5" width="18.5703125" bestFit="1" customWidth="1"/>
    <col min="6" max="6" width="21.140625" bestFit="1" customWidth="1"/>
    <col min="7" max="7" width="9.85546875" bestFit="1" customWidth="1"/>
  </cols>
  <sheetData>
    <row r="1" spans="2:12" x14ac:dyDescent="0.25">
      <c r="B1" t="s">
        <v>53</v>
      </c>
      <c r="C1" s="3" t="s">
        <v>60</v>
      </c>
      <c r="E1" t="s">
        <v>54</v>
      </c>
      <c r="F1" s="30" t="s">
        <v>70</v>
      </c>
    </row>
    <row r="2" spans="2:12" x14ac:dyDescent="0.25">
      <c r="B2" t="s">
        <v>55</v>
      </c>
      <c r="C2" s="3" t="s">
        <v>67</v>
      </c>
      <c r="E2" t="s">
        <v>57</v>
      </c>
      <c r="F2" s="28" t="s">
        <v>69</v>
      </c>
    </row>
    <row r="3" spans="2:12" x14ac:dyDescent="0.25">
      <c r="B3" t="s">
        <v>18</v>
      </c>
      <c r="C3" s="1">
        <v>41470</v>
      </c>
    </row>
    <row r="4" spans="2:12" x14ac:dyDescent="0.25">
      <c r="B4" t="s">
        <v>58</v>
      </c>
      <c r="C4" s="2">
        <v>0.60416666666666663</v>
      </c>
    </row>
    <row r="5" spans="2:12" x14ac:dyDescent="0.25">
      <c r="B5" t="s">
        <v>59</v>
      </c>
      <c r="C5" s="3">
        <v>143</v>
      </c>
      <c r="E5" t="s">
        <v>71</v>
      </c>
      <c r="F5" s="3">
        <v>32</v>
      </c>
    </row>
    <row r="6" spans="2:12" x14ac:dyDescent="0.25">
      <c r="B6" t="s">
        <v>75</v>
      </c>
      <c r="C6" s="3" t="s">
        <v>76</v>
      </c>
    </row>
    <row r="7" spans="2:12" ht="15.75" thickBot="1" x14ac:dyDescent="0.3"/>
    <row r="8" spans="2:12" x14ac:dyDescent="0.25"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8"/>
      <c r="I8" s="29"/>
    </row>
    <row r="9" spans="2:12" x14ac:dyDescent="0.25">
      <c r="B9" s="17" t="s">
        <v>19</v>
      </c>
      <c r="C9" s="4">
        <v>8.51</v>
      </c>
      <c r="D9" s="4"/>
      <c r="E9" s="4"/>
      <c r="F9" s="4">
        <v>100</v>
      </c>
      <c r="G9" s="9" t="s">
        <v>20</v>
      </c>
    </row>
    <row r="10" spans="2:12" ht="15.75" thickBot="1" x14ac:dyDescent="0.3">
      <c r="B10" s="18" t="s">
        <v>21</v>
      </c>
      <c r="C10" s="19"/>
      <c r="D10" s="27">
        <v>108.51</v>
      </c>
      <c r="E10" s="19"/>
      <c r="F10" s="19"/>
      <c r="G10" s="11"/>
    </row>
    <row r="13" spans="2:12" ht="15.75" thickBot="1" x14ac:dyDescent="0.3"/>
    <row r="14" spans="2:12" x14ac:dyDescent="0.25">
      <c r="B14" s="20" t="s">
        <v>63</v>
      </c>
      <c r="C14" s="21">
        <v>108.51</v>
      </c>
      <c r="D14" s="25"/>
      <c r="E14" s="25"/>
      <c r="F14" s="25"/>
      <c r="G14" s="26"/>
      <c r="K14" s="31"/>
      <c r="L14" s="31"/>
    </row>
    <row r="15" spans="2:12" x14ac:dyDescent="0.25">
      <c r="B15" s="15" t="s">
        <v>5</v>
      </c>
      <c r="C15" s="12" t="s">
        <v>6</v>
      </c>
      <c r="D15" s="12" t="s">
        <v>7</v>
      </c>
      <c r="E15" s="12" t="s">
        <v>8</v>
      </c>
      <c r="F15" s="12" t="s">
        <v>9</v>
      </c>
      <c r="G15" s="16" t="s">
        <v>10</v>
      </c>
    </row>
    <row r="16" spans="2:12" x14ac:dyDescent="0.25">
      <c r="B16" s="17">
        <v>1</v>
      </c>
      <c r="C16" s="4">
        <v>8.51</v>
      </c>
      <c r="D16" s="4"/>
      <c r="E16" s="4">
        <f t="shared" ref="E16:E32" si="0">$C$14-C16</f>
        <v>100</v>
      </c>
      <c r="F16" s="4" t="s">
        <v>12</v>
      </c>
      <c r="G16" s="9" t="s">
        <v>61</v>
      </c>
    </row>
    <row r="17" spans="2:7" x14ac:dyDescent="0.25">
      <c r="B17" s="17">
        <v>1</v>
      </c>
      <c r="C17" s="4">
        <v>8.8000000000000007</v>
      </c>
      <c r="D17" s="4"/>
      <c r="E17" s="4">
        <f t="shared" si="0"/>
        <v>99.710000000000008</v>
      </c>
      <c r="F17" s="4" t="s">
        <v>13</v>
      </c>
      <c r="G17" s="9"/>
    </row>
    <row r="18" spans="2:7" x14ac:dyDescent="0.25">
      <c r="B18" s="17">
        <v>3</v>
      </c>
      <c r="C18" s="4">
        <v>9</v>
      </c>
      <c r="D18" s="4"/>
      <c r="E18" s="4">
        <f t="shared" si="0"/>
        <v>99.51</v>
      </c>
      <c r="F18" s="4" t="s">
        <v>14</v>
      </c>
      <c r="G18" s="9"/>
    </row>
    <row r="19" spans="2:7" x14ac:dyDescent="0.25">
      <c r="B19" s="17">
        <v>7.8</v>
      </c>
      <c r="C19" s="4">
        <v>11</v>
      </c>
      <c r="D19" s="4"/>
      <c r="E19" s="4">
        <f t="shared" si="0"/>
        <v>97.51</v>
      </c>
      <c r="F19" s="4" t="s">
        <v>22</v>
      </c>
      <c r="G19" s="9"/>
    </row>
    <row r="20" spans="2:7" x14ac:dyDescent="0.25">
      <c r="B20" s="17">
        <v>8</v>
      </c>
      <c r="C20" s="4">
        <v>14.5</v>
      </c>
      <c r="D20" s="4"/>
      <c r="E20" s="4">
        <f t="shared" si="0"/>
        <v>94.01</v>
      </c>
      <c r="F20" s="4" t="s">
        <v>23</v>
      </c>
      <c r="G20" s="9"/>
    </row>
    <row r="21" spans="2:7" x14ac:dyDescent="0.25">
      <c r="B21" s="17">
        <v>15</v>
      </c>
      <c r="C21" s="4">
        <v>13.9</v>
      </c>
      <c r="D21" s="4"/>
      <c r="E21" s="4">
        <f t="shared" si="0"/>
        <v>94.61</v>
      </c>
      <c r="F21" s="4"/>
      <c r="G21" s="9"/>
    </row>
    <row r="22" spans="2:7" x14ac:dyDescent="0.25">
      <c r="B22" s="17">
        <v>31.5</v>
      </c>
      <c r="C22" s="4">
        <v>12.6</v>
      </c>
      <c r="D22" s="4"/>
      <c r="E22" s="4">
        <f t="shared" si="0"/>
        <v>95.910000000000011</v>
      </c>
      <c r="F22" s="4" t="s">
        <v>24</v>
      </c>
      <c r="G22" s="9"/>
    </row>
    <row r="23" spans="2:7" x14ac:dyDescent="0.25">
      <c r="B23" s="17">
        <v>38</v>
      </c>
      <c r="C23" s="4">
        <v>13.7</v>
      </c>
      <c r="D23" s="4"/>
      <c r="E23" s="4">
        <f t="shared" si="0"/>
        <v>94.81</v>
      </c>
      <c r="F23" s="4" t="s">
        <v>25</v>
      </c>
      <c r="G23" s="9"/>
    </row>
    <row r="24" spans="2:7" x14ac:dyDescent="0.25">
      <c r="B24" s="17">
        <v>40.5</v>
      </c>
      <c r="C24" s="4">
        <v>15.3</v>
      </c>
      <c r="D24" s="4"/>
      <c r="E24" s="4">
        <f t="shared" si="0"/>
        <v>93.210000000000008</v>
      </c>
      <c r="F24" s="4" t="s">
        <v>25</v>
      </c>
      <c r="G24" s="9"/>
    </row>
    <row r="25" spans="2:7" x14ac:dyDescent="0.25">
      <c r="B25" s="17">
        <v>42.8</v>
      </c>
      <c r="C25" s="4">
        <v>16.45</v>
      </c>
      <c r="D25" s="4"/>
      <c r="E25" s="4">
        <f t="shared" si="0"/>
        <v>92.06</v>
      </c>
      <c r="F25" s="4" t="s">
        <v>16</v>
      </c>
      <c r="G25" s="9"/>
    </row>
    <row r="26" spans="2:7" x14ac:dyDescent="0.25">
      <c r="B26" s="17">
        <v>48</v>
      </c>
      <c r="C26" s="4">
        <v>16.8</v>
      </c>
      <c r="D26" s="4"/>
      <c r="E26" s="4">
        <f t="shared" si="0"/>
        <v>91.710000000000008</v>
      </c>
      <c r="F26" s="4" t="s">
        <v>26</v>
      </c>
      <c r="G26" s="9"/>
    </row>
    <row r="27" spans="2:7" x14ac:dyDescent="0.25">
      <c r="B27" s="17">
        <v>51</v>
      </c>
      <c r="C27" s="4">
        <v>16.8</v>
      </c>
      <c r="D27" s="4"/>
      <c r="E27" s="4">
        <f t="shared" si="0"/>
        <v>91.710000000000008</v>
      </c>
      <c r="F27" s="4"/>
      <c r="G27" s="9"/>
    </row>
    <row r="28" spans="2:7" x14ac:dyDescent="0.25">
      <c r="B28" s="17">
        <v>57</v>
      </c>
      <c r="C28" s="4">
        <v>16.7</v>
      </c>
      <c r="D28" s="4"/>
      <c r="E28" s="4">
        <f t="shared" si="0"/>
        <v>91.81</v>
      </c>
      <c r="F28" s="4"/>
      <c r="G28" s="9"/>
    </row>
    <row r="29" spans="2:7" x14ac:dyDescent="0.25">
      <c r="B29" s="17">
        <v>57</v>
      </c>
      <c r="C29" s="4">
        <v>16.48</v>
      </c>
      <c r="D29" s="4"/>
      <c r="E29" s="4">
        <f t="shared" si="0"/>
        <v>92.03</v>
      </c>
      <c r="F29" s="4" t="s">
        <v>15</v>
      </c>
      <c r="G29" s="9"/>
    </row>
    <row r="30" spans="2:7" x14ac:dyDescent="0.25">
      <c r="B30" s="17">
        <v>61</v>
      </c>
      <c r="C30" s="4">
        <v>9.8000000000000007</v>
      </c>
      <c r="D30" s="4"/>
      <c r="E30" s="4">
        <f t="shared" si="0"/>
        <v>98.710000000000008</v>
      </c>
      <c r="F30" s="4" t="s">
        <v>14</v>
      </c>
      <c r="G30" s="9"/>
    </row>
    <row r="31" spans="2:7" x14ac:dyDescent="0.25">
      <c r="B31" s="17">
        <v>66.7</v>
      </c>
      <c r="C31" s="4">
        <v>10.4</v>
      </c>
      <c r="D31" s="4"/>
      <c r="E31" s="4">
        <f t="shared" si="0"/>
        <v>98.11</v>
      </c>
      <c r="F31" s="4" t="s">
        <v>13</v>
      </c>
      <c r="G31" s="9"/>
    </row>
    <row r="32" spans="2:7" ht="15.75" thickBot="1" x14ac:dyDescent="0.3">
      <c r="B32" s="18">
        <v>66.7</v>
      </c>
      <c r="C32" s="19">
        <v>10.130000000000001</v>
      </c>
      <c r="D32" s="19"/>
      <c r="E32" s="19">
        <f t="shared" si="0"/>
        <v>98.38000000000001</v>
      </c>
      <c r="F32" s="19" t="s">
        <v>12</v>
      </c>
      <c r="G32" s="11" t="s">
        <v>62</v>
      </c>
    </row>
  </sheetData>
  <mergeCells count="1">
    <mergeCell ref="K14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6" sqref="B6:C6"/>
    </sheetView>
  </sheetViews>
  <sheetFormatPr defaultRowHeight="15" x14ac:dyDescent="0.25"/>
  <cols>
    <col min="2" max="2" width="15.85546875" bestFit="1" customWidth="1"/>
    <col min="3" max="3" width="10.85546875" bestFit="1" customWidth="1"/>
    <col min="5" max="5" width="18.5703125" bestFit="1" customWidth="1"/>
    <col min="6" max="6" width="24.85546875" bestFit="1" customWidth="1"/>
    <col min="7" max="7" width="9.85546875" bestFit="1" customWidth="1"/>
  </cols>
  <sheetData>
    <row r="1" spans="2:10" x14ac:dyDescent="0.25">
      <c r="B1" t="s">
        <v>53</v>
      </c>
      <c r="C1" s="3" t="s">
        <v>60</v>
      </c>
      <c r="E1" t="s">
        <v>54</v>
      </c>
      <c r="F1" s="30" t="s">
        <v>70</v>
      </c>
    </row>
    <row r="2" spans="2:10" x14ac:dyDescent="0.25">
      <c r="B2" t="s">
        <v>55</v>
      </c>
      <c r="C2" s="3" t="s">
        <v>66</v>
      </c>
      <c r="E2" t="s">
        <v>57</v>
      </c>
      <c r="F2" s="28" t="s">
        <v>69</v>
      </c>
    </row>
    <row r="3" spans="2:10" x14ac:dyDescent="0.25">
      <c r="B3" t="s">
        <v>18</v>
      </c>
      <c r="C3" s="1">
        <v>41470</v>
      </c>
    </row>
    <row r="4" spans="2:10" x14ac:dyDescent="0.25">
      <c r="B4" t="s">
        <v>58</v>
      </c>
      <c r="C4" s="2">
        <v>0.60416666666666663</v>
      </c>
    </row>
    <row r="5" spans="2:10" x14ac:dyDescent="0.25">
      <c r="B5" t="s">
        <v>59</v>
      </c>
      <c r="C5" s="3">
        <v>143</v>
      </c>
      <c r="E5" t="s">
        <v>71</v>
      </c>
      <c r="F5" s="3">
        <v>32</v>
      </c>
    </row>
    <row r="6" spans="2:10" x14ac:dyDescent="0.25">
      <c r="B6" t="s">
        <v>75</v>
      </c>
      <c r="C6" s="3" t="s">
        <v>76</v>
      </c>
    </row>
    <row r="7" spans="2:10" ht="15.75" thickBot="1" x14ac:dyDescent="0.3"/>
    <row r="8" spans="2:10" x14ac:dyDescent="0.25"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8"/>
    </row>
    <row r="9" spans="2:10" x14ac:dyDescent="0.25">
      <c r="B9" s="17" t="s">
        <v>19</v>
      </c>
      <c r="C9" s="4">
        <v>8.51</v>
      </c>
      <c r="D9" s="4"/>
      <c r="E9" s="4"/>
      <c r="F9" s="4">
        <v>100</v>
      </c>
      <c r="G9" s="9" t="s">
        <v>20</v>
      </c>
    </row>
    <row r="10" spans="2:10" ht="15.75" thickBot="1" x14ac:dyDescent="0.3">
      <c r="B10" s="18" t="s">
        <v>21</v>
      </c>
      <c r="C10" s="19"/>
      <c r="D10" s="19">
        <v>108.51</v>
      </c>
      <c r="E10" s="19"/>
      <c r="F10" s="19"/>
      <c r="G10" s="11"/>
    </row>
    <row r="13" spans="2:10" ht="15.75" thickBot="1" x14ac:dyDescent="0.3"/>
    <row r="14" spans="2:10" x14ac:dyDescent="0.25">
      <c r="B14" s="20" t="s">
        <v>63</v>
      </c>
      <c r="C14" s="21">
        <v>108.51</v>
      </c>
      <c r="D14" s="25"/>
      <c r="E14" s="25"/>
      <c r="F14" s="25"/>
      <c r="G14" s="26"/>
      <c r="I14" s="31"/>
      <c r="J14" s="31"/>
    </row>
    <row r="15" spans="2:10" x14ac:dyDescent="0.25">
      <c r="B15" s="15" t="s">
        <v>5</v>
      </c>
      <c r="C15" s="12" t="s">
        <v>6</v>
      </c>
      <c r="D15" s="12" t="s">
        <v>7</v>
      </c>
      <c r="E15" s="12" t="s">
        <v>8</v>
      </c>
      <c r="F15" s="12" t="s">
        <v>9</v>
      </c>
      <c r="G15" s="16" t="s">
        <v>10</v>
      </c>
    </row>
    <row r="16" spans="2:10" x14ac:dyDescent="0.25">
      <c r="B16" s="17">
        <v>1</v>
      </c>
      <c r="C16" s="4">
        <v>8.07</v>
      </c>
      <c r="D16" s="4"/>
      <c r="E16" s="4">
        <f t="shared" ref="E16:E32" si="0">$C$14-C16</f>
        <v>100.44</v>
      </c>
      <c r="F16" s="4" t="s">
        <v>12</v>
      </c>
      <c r="G16" s="9" t="s">
        <v>61</v>
      </c>
    </row>
    <row r="17" spans="2:7" x14ac:dyDescent="0.25">
      <c r="B17" s="17">
        <v>1</v>
      </c>
      <c r="C17" s="4">
        <v>8.4</v>
      </c>
      <c r="D17" s="4"/>
      <c r="E17" s="4">
        <f t="shared" si="0"/>
        <v>100.11</v>
      </c>
      <c r="F17" s="4" t="s">
        <v>13</v>
      </c>
      <c r="G17" s="9"/>
    </row>
    <row r="18" spans="2:7" x14ac:dyDescent="0.25">
      <c r="B18" s="17">
        <v>3</v>
      </c>
      <c r="C18" s="4">
        <v>8.4</v>
      </c>
      <c r="D18" s="4"/>
      <c r="E18" s="4">
        <f t="shared" si="0"/>
        <v>100.11</v>
      </c>
      <c r="F18" s="4" t="s">
        <v>14</v>
      </c>
      <c r="G18" s="9"/>
    </row>
    <row r="19" spans="2:7" x14ac:dyDescent="0.25">
      <c r="B19" s="17">
        <v>6</v>
      </c>
      <c r="C19" s="4">
        <v>12.2</v>
      </c>
      <c r="D19" s="4"/>
      <c r="E19" s="4">
        <f t="shared" si="0"/>
        <v>96.31</v>
      </c>
      <c r="F19" s="4" t="s">
        <v>17</v>
      </c>
      <c r="G19" s="9"/>
    </row>
    <row r="20" spans="2:7" x14ac:dyDescent="0.25">
      <c r="B20" s="17">
        <v>9</v>
      </c>
      <c r="C20" s="4">
        <v>13.2</v>
      </c>
      <c r="D20" s="4"/>
      <c r="E20" s="4">
        <f t="shared" si="0"/>
        <v>95.31</v>
      </c>
      <c r="F20" s="4" t="s">
        <v>27</v>
      </c>
      <c r="G20" s="9"/>
    </row>
    <row r="21" spans="2:7" x14ac:dyDescent="0.25">
      <c r="B21" s="17">
        <v>20</v>
      </c>
      <c r="C21" s="4">
        <v>12.1</v>
      </c>
      <c r="D21" s="4"/>
      <c r="E21" s="4">
        <f t="shared" si="0"/>
        <v>96.410000000000011</v>
      </c>
      <c r="F21" s="4" t="s">
        <v>27</v>
      </c>
      <c r="G21" s="9"/>
    </row>
    <row r="22" spans="2:7" x14ac:dyDescent="0.25">
      <c r="B22" s="17">
        <v>31</v>
      </c>
      <c r="C22" s="4">
        <v>12.8</v>
      </c>
      <c r="D22" s="4"/>
      <c r="E22" s="4">
        <f t="shared" si="0"/>
        <v>95.710000000000008</v>
      </c>
      <c r="F22" s="4" t="s">
        <v>27</v>
      </c>
      <c r="G22" s="9"/>
    </row>
    <row r="23" spans="2:7" x14ac:dyDescent="0.25">
      <c r="B23" s="17">
        <v>36</v>
      </c>
      <c r="C23" s="4">
        <v>14.8</v>
      </c>
      <c r="D23" s="4"/>
      <c r="E23" s="4">
        <f t="shared" si="0"/>
        <v>93.710000000000008</v>
      </c>
      <c r="F23" s="4" t="s">
        <v>28</v>
      </c>
      <c r="G23" s="9"/>
    </row>
    <row r="24" spans="2:7" x14ac:dyDescent="0.25">
      <c r="B24" s="17">
        <v>41</v>
      </c>
      <c r="C24" s="4">
        <v>15.15</v>
      </c>
      <c r="D24" s="4"/>
      <c r="E24" s="4">
        <f t="shared" si="0"/>
        <v>93.36</v>
      </c>
      <c r="F24" s="4" t="s">
        <v>16</v>
      </c>
      <c r="G24" s="9"/>
    </row>
    <row r="25" spans="2:7" x14ac:dyDescent="0.25">
      <c r="B25" s="17">
        <v>47</v>
      </c>
      <c r="C25" s="4">
        <v>16.3</v>
      </c>
      <c r="D25" s="4"/>
      <c r="E25" s="4">
        <f t="shared" si="0"/>
        <v>92.210000000000008</v>
      </c>
      <c r="F25" s="4" t="s">
        <v>29</v>
      </c>
      <c r="G25" s="9"/>
    </row>
    <row r="26" spans="2:7" x14ac:dyDescent="0.25">
      <c r="B26" s="17">
        <v>50</v>
      </c>
      <c r="C26" s="4">
        <v>15.5</v>
      </c>
      <c r="D26" s="4"/>
      <c r="E26" s="4">
        <f t="shared" si="0"/>
        <v>93.01</v>
      </c>
      <c r="F26" s="4" t="s">
        <v>28</v>
      </c>
      <c r="G26" s="9"/>
    </row>
    <row r="27" spans="2:7" x14ac:dyDescent="0.25">
      <c r="B27" s="17">
        <v>54.1</v>
      </c>
      <c r="C27" s="4">
        <v>15.11</v>
      </c>
      <c r="D27" s="4"/>
      <c r="E27" s="4">
        <f t="shared" si="0"/>
        <v>93.4</v>
      </c>
      <c r="F27" s="4" t="s">
        <v>15</v>
      </c>
      <c r="G27" s="9"/>
    </row>
    <row r="28" spans="2:7" x14ac:dyDescent="0.25">
      <c r="B28" s="17">
        <v>57.5</v>
      </c>
      <c r="C28" s="4">
        <v>13.8</v>
      </c>
      <c r="D28" s="4"/>
      <c r="E28" s="4">
        <f t="shared" si="0"/>
        <v>94.710000000000008</v>
      </c>
      <c r="F28" s="4" t="s">
        <v>30</v>
      </c>
      <c r="G28" s="9"/>
    </row>
    <row r="29" spans="2:7" x14ac:dyDescent="0.25">
      <c r="B29" s="17">
        <v>61.5</v>
      </c>
      <c r="C29" s="4">
        <v>13.9</v>
      </c>
      <c r="D29" s="4"/>
      <c r="E29" s="4">
        <f t="shared" si="0"/>
        <v>94.61</v>
      </c>
      <c r="F29" s="4" t="s">
        <v>23</v>
      </c>
      <c r="G29" s="9"/>
    </row>
    <row r="30" spans="2:7" x14ac:dyDescent="0.25">
      <c r="B30" s="17">
        <v>66.5</v>
      </c>
      <c r="C30" s="4">
        <v>11.2</v>
      </c>
      <c r="D30" s="4"/>
      <c r="E30" s="4">
        <f t="shared" si="0"/>
        <v>97.31</v>
      </c>
      <c r="F30" s="4" t="s">
        <v>14</v>
      </c>
      <c r="G30" s="9"/>
    </row>
    <row r="31" spans="2:7" x14ac:dyDescent="0.25">
      <c r="B31" s="17">
        <v>69</v>
      </c>
      <c r="C31" s="4">
        <v>10.6</v>
      </c>
      <c r="D31" s="4"/>
      <c r="E31" s="4">
        <f t="shared" si="0"/>
        <v>97.910000000000011</v>
      </c>
      <c r="F31" s="4" t="s">
        <v>13</v>
      </c>
      <c r="G31" s="9"/>
    </row>
    <row r="32" spans="2:7" ht="15.75" thickBot="1" x14ac:dyDescent="0.3">
      <c r="B32" s="18">
        <v>69</v>
      </c>
      <c r="C32" s="19">
        <v>10.130000000000001</v>
      </c>
      <c r="D32" s="19"/>
      <c r="E32" s="19">
        <f t="shared" si="0"/>
        <v>98.38000000000001</v>
      </c>
      <c r="F32" s="19" t="s">
        <v>12</v>
      </c>
      <c r="G32" s="11" t="s">
        <v>62</v>
      </c>
    </row>
  </sheetData>
  <mergeCells count="1">
    <mergeCell ref="I14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B6" sqref="B6:C6"/>
    </sheetView>
  </sheetViews>
  <sheetFormatPr defaultRowHeight="15" x14ac:dyDescent="0.25"/>
  <cols>
    <col min="2" max="2" width="15.85546875" bestFit="1" customWidth="1"/>
    <col min="3" max="3" width="10.85546875" bestFit="1" customWidth="1"/>
    <col min="5" max="5" width="18.5703125" bestFit="1" customWidth="1"/>
    <col min="6" max="6" width="28.85546875" bestFit="1" customWidth="1"/>
    <col min="7" max="7" width="24.5703125" bestFit="1" customWidth="1"/>
  </cols>
  <sheetData>
    <row r="1" spans="2:7" x14ac:dyDescent="0.25">
      <c r="B1" t="s">
        <v>53</v>
      </c>
      <c r="C1" s="3" t="s">
        <v>60</v>
      </c>
      <c r="E1" t="s">
        <v>54</v>
      </c>
      <c r="F1" s="30" t="s">
        <v>70</v>
      </c>
    </row>
    <row r="2" spans="2:7" x14ac:dyDescent="0.25">
      <c r="B2" t="s">
        <v>55</v>
      </c>
      <c r="C2" s="3" t="s">
        <v>65</v>
      </c>
      <c r="E2" t="s">
        <v>57</v>
      </c>
      <c r="F2" s="28" t="s">
        <v>69</v>
      </c>
    </row>
    <row r="3" spans="2:7" x14ac:dyDescent="0.25">
      <c r="B3" t="s">
        <v>18</v>
      </c>
      <c r="C3" s="1">
        <v>41470</v>
      </c>
    </row>
    <row r="4" spans="2:7" x14ac:dyDescent="0.25">
      <c r="B4" t="s">
        <v>58</v>
      </c>
      <c r="C4" s="2">
        <v>0.60416666666666663</v>
      </c>
    </row>
    <row r="5" spans="2:7" x14ac:dyDescent="0.25">
      <c r="B5" t="s">
        <v>59</v>
      </c>
      <c r="C5" s="3">
        <v>143</v>
      </c>
      <c r="E5" t="s">
        <v>72</v>
      </c>
      <c r="F5" s="3">
        <v>34</v>
      </c>
    </row>
    <row r="6" spans="2:7" x14ac:dyDescent="0.25">
      <c r="B6" t="s">
        <v>75</v>
      </c>
      <c r="C6" s="3" t="s">
        <v>76</v>
      </c>
    </row>
    <row r="7" spans="2:7" ht="15.75" thickBot="1" x14ac:dyDescent="0.3"/>
    <row r="8" spans="2:7" x14ac:dyDescent="0.25"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8"/>
    </row>
    <row r="9" spans="2:7" x14ac:dyDescent="0.25">
      <c r="B9" s="17" t="s">
        <v>19</v>
      </c>
      <c r="C9" s="4">
        <v>8.51</v>
      </c>
      <c r="D9" s="4"/>
      <c r="E9" s="4"/>
      <c r="F9" s="4">
        <v>100</v>
      </c>
      <c r="G9" s="9" t="s">
        <v>20</v>
      </c>
    </row>
    <row r="10" spans="2:7" ht="15.75" thickBot="1" x14ac:dyDescent="0.3">
      <c r="B10" s="18" t="s">
        <v>21</v>
      </c>
      <c r="C10" s="19"/>
      <c r="D10" s="24">
        <v>108.51</v>
      </c>
      <c r="E10" s="19"/>
      <c r="F10" s="19"/>
      <c r="G10" s="11"/>
    </row>
    <row r="13" spans="2:7" ht="15.75" thickBot="1" x14ac:dyDescent="0.3"/>
    <row r="14" spans="2:7" x14ac:dyDescent="0.25">
      <c r="B14" s="20" t="s">
        <v>63</v>
      </c>
      <c r="C14" s="25">
        <v>108.51</v>
      </c>
      <c r="D14" s="25"/>
      <c r="E14" s="25"/>
      <c r="F14" s="25"/>
      <c r="G14" s="26"/>
    </row>
    <row r="15" spans="2:7" x14ac:dyDescent="0.25">
      <c r="B15" s="15" t="s">
        <v>5</v>
      </c>
      <c r="C15" s="12" t="s">
        <v>6</v>
      </c>
      <c r="D15" s="12" t="s">
        <v>7</v>
      </c>
      <c r="E15" s="12" t="s">
        <v>8</v>
      </c>
      <c r="F15" s="12" t="s">
        <v>9</v>
      </c>
      <c r="G15" s="16" t="s">
        <v>10</v>
      </c>
    </row>
    <row r="16" spans="2:7" x14ac:dyDescent="0.25">
      <c r="B16" s="17">
        <v>1</v>
      </c>
      <c r="C16" s="4">
        <v>7.32</v>
      </c>
      <c r="D16" s="4"/>
      <c r="E16" s="4">
        <f t="shared" ref="E16:E34" si="0">$C$14-C16</f>
        <v>101.19</v>
      </c>
      <c r="F16" s="4" t="s">
        <v>12</v>
      </c>
      <c r="G16" s="9" t="s">
        <v>61</v>
      </c>
    </row>
    <row r="17" spans="2:7" x14ac:dyDescent="0.25">
      <c r="B17" s="17">
        <v>1</v>
      </c>
      <c r="C17" s="4">
        <v>7.6</v>
      </c>
      <c r="D17" s="4"/>
      <c r="E17" s="4">
        <f t="shared" si="0"/>
        <v>100.91000000000001</v>
      </c>
      <c r="F17" s="4" t="s">
        <v>13</v>
      </c>
      <c r="G17" s="9" t="s">
        <v>31</v>
      </c>
    </row>
    <row r="18" spans="2:7" x14ac:dyDescent="0.25">
      <c r="B18" s="17">
        <v>2.4</v>
      </c>
      <c r="C18" s="4">
        <v>7.5</v>
      </c>
      <c r="D18" s="4"/>
      <c r="E18" s="4">
        <f t="shared" si="0"/>
        <v>101.01</v>
      </c>
      <c r="F18" s="4" t="s">
        <v>14</v>
      </c>
      <c r="G18" s="9"/>
    </row>
    <row r="19" spans="2:7" x14ac:dyDescent="0.25">
      <c r="B19" s="17">
        <v>5.3</v>
      </c>
      <c r="C19" s="4">
        <v>11.2</v>
      </c>
      <c r="D19" s="4"/>
      <c r="E19" s="4">
        <f t="shared" si="0"/>
        <v>97.31</v>
      </c>
      <c r="F19" s="4" t="s">
        <v>23</v>
      </c>
      <c r="G19" s="9" t="s">
        <v>32</v>
      </c>
    </row>
    <row r="20" spans="2:7" x14ac:dyDescent="0.25">
      <c r="B20" s="17">
        <v>9</v>
      </c>
      <c r="C20" s="4">
        <v>11.1</v>
      </c>
      <c r="D20" s="4"/>
      <c r="E20" s="4">
        <f t="shared" si="0"/>
        <v>97.410000000000011</v>
      </c>
      <c r="F20" s="4" t="s">
        <v>22</v>
      </c>
      <c r="G20" s="9"/>
    </row>
    <row r="21" spans="2:7" x14ac:dyDescent="0.25">
      <c r="B21" s="17">
        <v>11.5</v>
      </c>
      <c r="C21" s="4">
        <v>11.2</v>
      </c>
      <c r="D21" s="4"/>
      <c r="E21" s="4">
        <f t="shared" si="0"/>
        <v>97.31</v>
      </c>
      <c r="F21" s="4" t="s">
        <v>33</v>
      </c>
      <c r="G21" s="9"/>
    </row>
    <row r="22" spans="2:7" x14ac:dyDescent="0.25">
      <c r="B22" s="17">
        <v>15.5</v>
      </c>
      <c r="C22" s="4">
        <v>13.49</v>
      </c>
      <c r="D22" s="4"/>
      <c r="E22" s="4">
        <f t="shared" si="0"/>
        <v>95.02000000000001</v>
      </c>
      <c r="F22" s="4" t="s">
        <v>16</v>
      </c>
      <c r="G22" s="9"/>
    </row>
    <row r="23" spans="2:7" x14ac:dyDescent="0.25">
      <c r="B23" s="17">
        <v>21</v>
      </c>
      <c r="C23" s="4">
        <v>13.8</v>
      </c>
      <c r="D23" s="4"/>
      <c r="E23" s="4">
        <f t="shared" si="0"/>
        <v>94.710000000000008</v>
      </c>
      <c r="F23" s="4" t="s">
        <v>34</v>
      </c>
      <c r="G23" s="9"/>
    </row>
    <row r="24" spans="2:7" x14ac:dyDescent="0.25">
      <c r="B24" s="17">
        <v>25.5</v>
      </c>
      <c r="C24" s="4">
        <v>14.3</v>
      </c>
      <c r="D24" s="4"/>
      <c r="E24" s="4">
        <f t="shared" si="0"/>
        <v>94.210000000000008</v>
      </c>
      <c r="F24" s="4" t="s">
        <v>34</v>
      </c>
      <c r="G24" s="9"/>
    </row>
    <row r="25" spans="2:7" x14ac:dyDescent="0.25">
      <c r="B25" s="17">
        <v>33</v>
      </c>
      <c r="C25" s="4">
        <v>14.5</v>
      </c>
      <c r="D25" s="4"/>
      <c r="E25" s="4">
        <f t="shared" si="0"/>
        <v>94.01</v>
      </c>
      <c r="F25" s="4" t="s">
        <v>34</v>
      </c>
      <c r="G25" s="9"/>
    </row>
    <row r="26" spans="2:7" x14ac:dyDescent="0.25">
      <c r="B26" s="17">
        <v>36.200000000000003</v>
      </c>
      <c r="C26" s="4">
        <v>13.76</v>
      </c>
      <c r="D26" s="4"/>
      <c r="E26" s="4">
        <f t="shared" si="0"/>
        <v>94.75</v>
      </c>
      <c r="F26" s="4" t="s">
        <v>15</v>
      </c>
      <c r="G26" s="9"/>
    </row>
    <row r="27" spans="2:7" x14ac:dyDescent="0.25">
      <c r="B27" s="17">
        <v>40</v>
      </c>
      <c r="C27" s="4">
        <v>12.9</v>
      </c>
      <c r="D27" s="4"/>
      <c r="E27" s="4">
        <f t="shared" si="0"/>
        <v>95.61</v>
      </c>
      <c r="F27" s="4" t="s">
        <v>35</v>
      </c>
      <c r="G27" s="9"/>
    </row>
    <row r="28" spans="2:7" x14ac:dyDescent="0.25">
      <c r="B28" s="17">
        <v>51</v>
      </c>
      <c r="C28" s="4">
        <v>12.7</v>
      </c>
      <c r="D28" s="4"/>
      <c r="E28" s="4">
        <f t="shared" si="0"/>
        <v>95.81</v>
      </c>
      <c r="F28" s="4" t="s">
        <v>36</v>
      </c>
      <c r="G28" s="9"/>
    </row>
    <row r="29" spans="2:7" x14ac:dyDescent="0.25">
      <c r="B29" s="17">
        <v>57</v>
      </c>
      <c r="C29" s="4">
        <v>11.6</v>
      </c>
      <c r="D29" s="4"/>
      <c r="E29" s="4">
        <f t="shared" si="0"/>
        <v>96.910000000000011</v>
      </c>
      <c r="F29" s="4" t="s">
        <v>37</v>
      </c>
      <c r="G29" s="9"/>
    </row>
    <row r="30" spans="2:7" x14ac:dyDescent="0.25">
      <c r="B30" s="17">
        <v>62</v>
      </c>
      <c r="C30" s="4">
        <v>9.9</v>
      </c>
      <c r="D30" s="4"/>
      <c r="E30" s="4">
        <f t="shared" si="0"/>
        <v>98.61</v>
      </c>
      <c r="F30" s="4" t="s">
        <v>38</v>
      </c>
      <c r="G30" s="9"/>
    </row>
    <row r="31" spans="2:7" x14ac:dyDescent="0.25">
      <c r="B31" s="17">
        <v>70</v>
      </c>
      <c r="C31" s="4">
        <v>7.6</v>
      </c>
      <c r="D31" s="4"/>
      <c r="E31" s="4">
        <f t="shared" si="0"/>
        <v>100.91000000000001</v>
      </c>
      <c r="F31" s="4" t="s">
        <v>38</v>
      </c>
      <c r="G31" s="9"/>
    </row>
    <row r="32" spans="2:7" x14ac:dyDescent="0.25">
      <c r="B32" s="17">
        <v>72.5</v>
      </c>
      <c r="C32" s="4">
        <v>6.6</v>
      </c>
      <c r="D32" s="4"/>
      <c r="E32" s="4">
        <f t="shared" si="0"/>
        <v>101.91000000000001</v>
      </c>
      <c r="F32" s="4" t="s">
        <v>39</v>
      </c>
      <c r="G32" s="9"/>
    </row>
    <row r="33" spans="2:7" x14ac:dyDescent="0.25">
      <c r="B33" s="17">
        <v>75.7</v>
      </c>
      <c r="C33" s="4">
        <v>5.2</v>
      </c>
      <c r="D33" s="4"/>
      <c r="E33" s="4">
        <f t="shared" si="0"/>
        <v>103.31</v>
      </c>
      <c r="F33" s="4" t="s">
        <v>13</v>
      </c>
      <c r="G33" s="9"/>
    </row>
    <row r="34" spans="2:7" ht="15.75" thickBot="1" x14ac:dyDescent="0.3">
      <c r="B34" s="18">
        <v>75.7</v>
      </c>
      <c r="C34" s="19">
        <v>4.9800000000000004</v>
      </c>
      <c r="D34" s="19"/>
      <c r="E34" s="19">
        <f t="shared" si="0"/>
        <v>103.53</v>
      </c>
      <c r="F34" s="19" t="s">
        <v>12</v>
      </c>
      <c r="G34" s="11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6" sqref="B6:C6"/>
    </sheetView>
  </sheetViews>
  <sheetFormatPr defaultRowHeight="15" x14ac:dyDescent="0.25"/>
  <cols>
    <col min="2" max="2" width="15.85546875" bestFit="1" customWidth="1"/>
    <col min="3" max="3" width="10.85546875" bestFit="1" customWidth="1"/>
    <col min="5" max="5" width="18.5703125" bestFit="1" customWidth="1"/>
    <col min="6" max="6" width="29.28515625" bestFit="1" customWidth="1"/>
    <col min="7" max="7" width="26.85546875" bestFit="1" customWidth="1"/>
  </cols>
  <sheetData>
    <row r="1" spans="2:10" x14ac:dyDescent="0.25">
      <c r="B1" t="s">
        <v>53</v>
      </c>
      <c r="C1" s="3" t="s">
        <v>60</v>
      </c>
      <c r="E1" t="s">
        <v>54</v>
      </c>
      <c r="F1" t="s">
        <v>70</v>
      </c>
    </row>
    <row r="2" spans="2:10" x14ac:dyDescent="0.25">
      <c r="B2" t="s">
        <v>55</v>
      </c>
      <c r="C2" s="3" t="s">
        <v>64</v>
      </c>
      <c r="E2" t="s">
        <v>57</v>
      </c>
      <c r="F2" s="28" t="s">
        <v>69</v>
      </c>
    </row>
    <row r="3" spans="2:10" x14ac:dyDescent="0.25">
      <c r="B3" t="s">
        <v>18</v>
      </c>
      <c r="C3" s="1">
        <v>41470</v>
      </c>
    </row>
    <row r="4" spans="2:10" x14ac:dyDescent="0.25">
      <c r="B4" t="s">
        <v>58</v>
      </c>
      <c r="C4" s="2">
        <v>0.60416666666666663</v>
      </c>
    </row>
    <row r="5" spans="2:10" x14ac:dyDescent="0.25">
      <c r="B5" t="s">
        <v>59</v>
      </c>
      <c r="C5" s="3">
        <v>143</v>
      </c>
      <c r="E5" t="s">
        <v>73</v>
      </c>
      <c r="F5" s="3">
        <v>42</v>
      </c>
    </row>
    <row r="6" spans="2:10" x14ac:dyDescent="0.25">
      <c r="B6" t="s">
        <v>75</v>
      </c>
      <c r="C6" s="3" t="s">
        <v>76</v>
      </c>
    </row>
    <row r="7" spans="2:10" ht="15.75" thickBot="1" x14ac:dyDescent="0.3"/>
    <row r="8" spans="2:10" x14ac:dyDescent="0.25"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8"/>
    </row>
    <row r="9" spans="2:10" x14ac:dyDescent="0.25">
      <c r="B9" s="17" t="s">
        <v>19</v>
      </c>
      <c r="C9" s="4">
        <v>8.51</v>
      </c>
      <c r="D9" s="4"/>
      <c r="E9" s="4"/>
      <c r="F9" s="4">
        <v>100</v>
      </c>
      <c r="G9" s="9" t="s">
        <v>20</v>
      </c>
    </row>
    <row r="10" spans="2:10" ht="15.75" thickBot="1" x14ac:dyDescent="0.3">
      <c r="B10" s="18" t="s">
        <v>21</v>
      </c>
      <c r="C10" s="19"/>
      <c r="D10" s="19">
        <v>108.51</v>
      </c>
      <c r="E10" s="19"/>
      <c r="F10" s="19"/>
      <c r="G10" s="11"/>
    </row>
    <row r="13" spans="2:10" ht="15.75" thickBot="1" x14ac:dyDescent="0.3"/>
    <row r="14" spans="2:10" x14ac:dyDescent="0.25">
      <c r="B14" s="20" t="s">
        <v>63</v>
      </c>
      <c r="C14" s="21">
        <v>108.51</v>
      </c>
      <c r="D14" s="14"/>
      <c r="E14" s="14"/>
      <c r="F14" s="14"/>
      <c r="G14" s="8"/>
      <c r="I14" s="31"/>
      <c r="J14" s="31"/>
    </row>
    <row r="15" spans="2:10" x14ac:dyDescent="0.25">
      <c r="B15" s="15" t="s">
        <v>5</v>
      </c>
      <c r="C15" s="12" t="s">
        <v>6</v>
      </c>
      <c r="D15" s="12" t="s">
        <v>7</v>
      </c>
      <c r="E15" s="12" t="s">
        <v>8</v>
      </c>
      <c r="F15" s="12" t="s">
        <v>9</v>
      </c>
      <c r="G15" s="16" t="s">
        <v>10</v>
      </c>
    </row>
    <row r="16" spans="2:10" x14ac:dyDescent="0.25">
      <c r="B16" s="17">
        <v>1</v>
      </c>
      <c r="C16" s="4">
        <v>7.06</v>
      </c>
      <c r="D16" s="4"/>
      <c r="E16" s="4">
        <f t="shared" ref="E16:E28" si="0">$C$14-C16</f>
        <v>101.45</v>
      </c>
      <c r="F16" s="4" t="s">
        <v>12</v>
      </c>
      <c r="G16" s="9" t="s">
        <v>61</v>
      </c>
    </row>
    <row r="17" spans="2:7" x14ac:dyDescent="0.25">
      <c r="B17" s="17">
        <v>1</v>
      </c>
      <c r="C17" s="4">
        <v>7.4</v>
      </c>
      <c r="D17" s="4"/>
      <c r="E17" s="4">
        <f t="shared" si="0"/>
        <v>101.11</v>
      </c>
      <c r="F17" s="4" t="s">
        <v>40</v>
      </c>
      <c r="G17" s="9" t="s">
        <v>41</v>
      </c>
    </row>
    <row r="18" spans="2:7" x14ac:dyDescent="0.25">
      <c r="B18" s="17">
        <v>5</v>
      </c>
      <c r="C18" s="4">
        <v>8.6999999999999993</v>
      </c>
      <c r="D18" s="4"/>
      <c r="E18" s="4">
        <f t="shared" si="0"/>
        <v>99.81</v>
      </c>
      <c r="F18" s="4" t="s">
        <v>14</v>
      </c>
      <c r="G18" s="9"/>
    </row>
    <row r="19" spans="2:7" x14ac:dyDescent="0.25">
      <c r="B19" s="17">
        <v>7</v>
      </c>
      <c r="C19" s="4">
        <v>12.6</v>
      </c>
      <c r="D19" s="4"/>
      <c r="E19" s="4">
        <f t="shared" si="0"/>
        <v>95.910000000000011</v>
      </c>
      <c r="F19" s="4" t="s">
        <v>23</v>
      </c>
      <c r="G19" s="9"/>
    </row>
    <row r="20" spans="2:7" x14ac:dyDescent="0.25">
      <c r="B20" s="17">
        <v>10</v>
      </c>
      <c r="C20" s="4">
        <v>13.5</v>
      </c>
      <c r="D20" s="4"/>
      <c r="E20" s="4">
        <f t="shared" si="0"/>
        <v>95.01</v>
      </c>
      <c r="F20" s="4" t="s">
        <v>46</v>
      </c>
      <c r="G20" s="9"/>
    </row>
    <row r="21" spans="2:7" x14ac:dyDescent="0.25">
      <c r="B21" s="17">
        <v>17</v>
      </c>
      <c r="C21" s="4">
        <v>13.7</v>
      </c>
      <c r="D21" s="4"/>
      <c r="E21" s="4">
        <f t="shared" si="0"/>
        <v>94.81</v>
      </c>
      <c r="F21" s="4" t="s">
        <v>45</v>
      </c>
      <c r="G21" s="9"/>
    </row>
    <row r="22" spans="2:7" x14ac:dyDescent="0.25">
      <c r="B22" s="17">
        <v>23</v>
      </c>
      <c r="C22" s="4">
        <v>12.56</v>
      </c>
      <c r="D22" s="4"/>
      <c r="E22" s="4">
        <f t="shared" si="0"/>
        <v>95.95</v>
      </c>
      <c r="F22" s="4" t="s">
        <v>15</v>
      </c>
      <c r="G22" s="9"/>
    </row>
    <row r="23" spans="2:7" x14ac:dyDescent="0.25">
      <c r="B23" s="17">
        <v>32</v>
      </c>
      <c r="C23" s="4">
        <v>11.3</v>
      </c>
      <c r="D23" s="4"/>
      <c r="E23" s="4">
        <f t="shared" si="0"/>
        <v>97.210000000000008</v>
      </c>
      <c r="F23" s="4" t="s">
        <v>44</v>
      </c>
      <c r="G23" s="9"/>
    </row>
    <row r="24" spans="2:7" x14ac:dyDescent="0.25">
      <c r="B24" s="17">
        <v>41</v>
      </c>
      <c r="C24" s="4">
        <v>9.5</v>
      </c>
      <c r="D24" s="4"/>
      <c r="E24" s="4">
        <f t="shared" si="0"/>
        <v>99.01</v>
      </c>
      <c r="F24" s="4" t="s">
        <v>43</v>
      </c>
      <c r="G24" s="9"/>
    </row>
    <row r="25" spans="2:7" x14ac:dyDescent="0.25">
      <c r="B25" s="17">
        <v>56.3</v>
      </c>
      <c r="C25" s="4">
        <v>9.1</v>
      </c>
      <c r="D25" s="4"/>
      <c r="E25" s="4">
        <f t="shared" si="0"/>
        <v>99.410000000000011</v>
      </c>
      <c r="F25" s="4" t="s">
        <v>23</v>
      </c>
      <c r="G25" s="9"/>
    </row>
    <row r="26" spans="2:7" x14ac:dyDescent="0.25">
      <c r="B26" s="17">
        <v>61.3</v>
      </c>
      <c r="C26" s="4">
        <v>5</v>
      </c>
      <c r="D26" s="4"/>
      <c r="E26" s="4">
        <f t="shared" si="0"/>
        <v>103.51</v>
      </c>
      <c r="F26" s="4" t="s">
        <v>14</v>
      </c>
      <c r="G26" s="9" t="s">
        <v>42</v>
      </c>
    </row>
    <row r="27" spans="2:7" x14ac:dyDescent="0.25">
      <c r="B27" s="17">
        <v>63.1</v>
      </c>
      <c r="C27" s="4">
        <v>5</v>
      </c>
      <c r="D27" s="4"/>
      <c r="E27" s="4">
        <f t="shared" si="0"/>
        <v>103.51</v>
      </c>
      <c r="F27" s="4" t="s">
        <v>13</v>
      </c>
      <c r="G27" s="9"/>
    </row>
    <row r="28" spans="2:7" ht="15.75" thickBot="1" x14ac:dyDescent="0.3">
      <c r="B28" s="18">
        <v>63.1</v>
      </c>
      <c r="C28" s="19">
        <v>4.46</v>
      </c>
      <c r="D28" s="19"/>
      <c r="E28" s="19">
        <f t="shared" si="0"/>
        <v>104.05000000000001</v>
      </c>
      <c r="F28" s="19" t="s">
        <v>12</v>
      </c>
      <c r="G28" s="11" t="s">
        <v>62</v>
      </c>
    </row>
  </sheetData>
  <mergeCells count="1">
    <mergeCell ref="I14:J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6" sqref="E6"/>
    </sheetView>
  </sheetViews>
  <sheetFormatPr defaultRowHeight="15" x14ac:dyDescent="0.25"/>
  <cols>
    <col min="2" max="2" width="15.85546875" bestFit="1" customWidth="1"/>
    <col min="3" max="3" width="10.85546875" bestFit="1" customWidth="1"/>
    <col min="5" max="5" width="18.5703125" bestFit="1" customWidth="1"/>
    <col min="6" max="6" width="22.42578125" bestFit="1" customWidth="1"/>
    <col min="7" max="7" width="24.85546875" bestFit="1" customWidth="1"/>
  </cols>
  <sheetData>
    <row r="1" spans="2:7" x14ac:dyDescent="0.25">
      <c r="B1" t="s">
        <v>53</v>
      </c>
      <c r="C1" s="3" t="s">
        <v>60</v>
      </c>
      <c r="E1" t="s">
        <v>54</v>
      </c>
      <c r="F1" t="s">
        <v>70</v>
      </c>
    </row>
    <row r="2" spans="2:7" x14ac:dyDescent="0.25">
      <c r="B2" t="s">
        <v>55</v>
      </c>
      <c r="C2" s="3" t="s">
        <v>56</v>
      </c>
      <c r="E2" t="s">
        <v>57</v>
      </c>
      <c r="F2" s="28" t="s">
        <v>69</v>
      </c>
    </row>
    <row r="3" spans="2:7" x14ac:dyDescent="0.25">
      <c r="B3" t="s">
        <v>18</v>
      </c>
      <c r="C3" s="1">
        <v>41470</v>
      </c>
    </row>
    <row r="4" spans="2:7" x14ac:dyDescent="0.25">
      <c r="B4" t="s">
        <v>58</v>
      </c>
      <c r="C4" s="2">
        <v>0.60416666666666663</v>
      </c>
    </row>
    <row r="5" spans="2:7" x14ac:dyDescent="0.25">
      <c r="B5" t="s">
        <v>59</v>
      </c>
      <c r="C5" s="3">
        <v>143</v>
      </c>
      <c r="E5" t="s">
        <v>74</v>
      </c>
      <c r="F5" s="3" t="s">
        <v>68</v>
      </c>
    </row>
    <row r="6" spans="2:7" x14ac:dyDescent="0.25">
      <c r="B6" t="s">
        <v>75</v>
      </c>
      <c r="C6" s="3" t="s">
        <v>76</v>
      </c>
    </row>
    <row r="7" spans="2:7" ht="15.75" thickBot="1" x14ac:dyDescent="0.3"/>
    <row r="8" spans="2:7" x14ac:dyDescent="0.25">
      <c r="B8" s="6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8"/>
    </row>
    <row r="9" spans="2:7" x14ac:dyDescent="0.25">
      <c r="B9" s="22" t="s">
        <v>19</v>
      </c>
      <c r="C9" s="5">
        <v>8.51</v>
      </c>
      <c r="D9" s="5"/>
      <c r="E9" s="5"/>
      <c r="F9" s="5">
        <v>100</v>
      </c>
      <c r="G9" s="9" t="s">
        <v>20</v>
      </c>
    </row>
    <row r="10" spans="2:7" ht="15.75" thickBot="1" x14ac:dyDescent="0.3">
      <c r="B10" s="23" t="s">
        <v>21</v>
      </c>
      <c r="C10" s="10"/>
      <c r="D10" s="10">
        <v>108.51</v>
      </c>
      <c r="E10" s="10"/>
      <c r="F10" s="10"/>
      <c r="G10" s="11"/>
    </row>
    <row r="13" spans="2:7" ht="15.75" thickBot="1" x14ac:dyDescent="0.3"/>
    <row r="14" spans="2:7" x14ac:dyDescent="0.25">
      <c r="B14" s="20" t="s">
        <v>63</v>
      </c>
      <c r="C14" s="21">
        <v>108.51</v>
      </c>
      <c r="D14" s="14"/>
      <c r="E14" s="14"/>
      <c r="F14" s="14"/>
      <c r="G14" s="8"/>
    </row>
    <row r="15" spans="2:7" x14ac:dyDescent="0.25">
      <c r="B15" s="15" t="s">
        <v>5</v>
      </c>
      <c r="C15" s="12" t="s">
        <v>6</v>
      </c>
      <c r="D15" s="12" t="s">
        <v>7</v>
      </c>
      <c r="E15" s="12" t="s">
        <v>8</v>
      </c>
      <c r="F15" s="12" t="s">
        <v>9</v>
      </c>
      <c r="G15" s="16" t="s">
        <v>10</v>
      </c>
    </row>
    <row r="16" spans="2:7" x14ac:dyDescent="0.25">
      <c r="B16" s="17">
        <v>1</v>
      </c>
      <c r="C16" s="4">
        <v>6.85</v>
      </c>
      <c r="D16" s="4"/>
      <c r="E16" s="4">
        <f t="shared" ref="E16:E30" si="0">$C$14-C16</f>
        <v>101.66000000000001</v>
      </c>
      <c r="F16" s="4" t="s">
        <v>12</v>
      </c>
      <c r="G16" s="9" t="s">
        <v>61</v>
      </c>
    </row>
    <row r="17" spans="2:7" x14ac:dyDescent="0.25">
      <c r="B17" s="17">
        <v>1</v>
      </c>
      <c r="C17" s="4">
        <v>7.4</v>
      </c>
      <c r="D17" s="4"/>
      <c r="E17" s="4">
        <f t="shared" si="0"/>
        <v>101.11</v>
      </c>
      <c r="F17" s="4" t="s">
        <v>13</v>
      </c>
      <c r="G17" s="9" t="s">
        <v>47</v>
      </c>
    </row>
    <row r="18" spans="2:7" x14ac:dyDescent="0.25">
      <c r="B18" s="17">
        <v>3.5</v>
      </c>
      <c r="C18" s="4">
        <v>7.6</v>
      </c>
      <c r="D18" s="4"/>
      <c r="E18" s="4">
        <f t="shared" si="0"/>
        <v>100.91000000000001</v>
      </c>
      <c r="F18" s="4" t="s">
        <v>14</v>
      </c>
      <c r="G18" s="9" t="s">
        <v>27</v>
      </c>
    </row>
    <row r="19" spans="2:7" x14ac:dyDescent="0.25">
      <c r="B19" s="17">
        <v>9</v>
      </c>
      <c r="C19" s="4">
        <v>11.6</v>
      </c>
      <c r="D19" s="4"/>
      <c r="E19" s="4">
        <f t="shared" si="0"/>
        <v>96.910000000000011</v>
      </c>
      <c r="F19" s="4" t="s">
        <v>16</v>
      </c>
      <c r="G19" s="9"/>
    </row>
    <row r="20" spans="2:7" x14ac:dyDescent="0.25">
      <c r="B20" s="17">
        <v>11</v>
      </c>
      <c r="C20" s="4">
        <v>12.5</v>
      </c>
      <c r="D20" s="4"/>
      <c r="E20" s="4">
        <f t="shared" si="0"/>
        <v>96.01</v>
      </c>
      <c r="F20" s="4" t="s">
        <v>48</v>
      </c>
      <c r="G20" s="9"/>
    </row>
    <row r="21" spans="2:7" x14ac:dyDescent="0.25">
      <c r="B21" s="17">
        <v>15</v>
      </c>
      <c r="C21" s="4">
        <v>12</v>
      </c>
      <c r="D21" s="4"/>
      <c r="E21" s="4">
        <f t="shared" si="0"/>
        <v>96.51</v>
      </c>
      <c r="F21" s="4" t="s">
        <v>48</v>
      </c>
      <c r="G21" s="9"/>
    </row>
    <row r="22" spans="2:7" x14ac:dyDescent="0.25">
      <c r="B22" s="17">
        <v>23</v>
      </c>
      <c r="C22" s="4">
        <v>10.3</v>
      </c>
      <c r="D22" s="4"/>
      <c r="E22" s="4">
        <f t="shared" si="0"/>
        <v>98.210000000000008</v>
      </c>
      <c r="F22" s="4" t="s">
        <v>48</v>
      </c>
      <c r="G22" s="9"/>
    </row>
    <row r="23" spans="2:7" x14ac:dyDescent="0.25">
      <c r="B23" s="17">
        <v>30</v>
      </c>
      <c r="C23" s="4">
        <v>10.4</v>
      </c>
      <c r="D23" s="4"/>
      <c r="E23" s="4">
        <f t="shared" si="0"/>
        <v>98.11</v>
      </c>
      <c r="F23" s="4" t="s">
        <v>48</v>
      </c>
      <c r="G23" s="9"/>
    </row>
    <row r="24" spans="2:7" x14ac:dyDescent="0.25">
      <c r="B24" s="17">
        <v>34.799999999999997</v>
      </c>
      <c r="C24" s="4">
        <v>9.9</v>
      </c>
      <c r="D24" s="4"/>
      <c r="E24" s="4">
        <f t="shared" si="0"/>
        <v>98.61</v>
      </c>
      <c r="F24" s="4" t="s">
        <v>48</v>
      </c>
      <c r="G24" s="9"/>
    </row>
    <row r="25" spans="2:7" x14ac:dyDescent="0.25">
      <c r="B25" s="17">
        <v>39</v>
      </c>
      <c r="C25" s="4">
        <v>7.7</v>
      </c>
      <c r="D25" s="4"/>
      <c r="E25" s="4">
        <f t="shared" si="0"/>
        <v>100.81</v>
      </c>
      <c r="F25" s="4" t="s">
        <v>49</v>
      </c>
      <c r="G25" s="9"/>
    </row>
    <row r="26" spans="2:7" x14ac:dyDescent="0.25">
      <c r="B26" s="17">
        <v>42</v>
      </c>
      <c r="C26" s="4">
        <v>8.5</v>
      </c>
      <c r="D26" s="4"/>
      <c r="E26" s="4">
        <f t="shared" si="0"/>
        <v>100.01</v>
      </c>
      <c r="F26" s="4" t="s">
        <v>50</v>
      </c>
      <c r="G26" s="9"/>
    </row>
    <row r="27" spans="2:7" x14ac:dyDescent="0.25">
      <c r="B27" s="17">
        <v>48</v>
      </c>
      <c r="C27" s="4">
        <v>9.1</v>
      </c>
      <c r="D27" s="4"/>
      <c r="E27" s="4">
        <f t="shared" si="0"/>
        <v>99.410000000000011</v>
      </c>
      <c r="F27" s="4" t="s">
        <v>51</v>
      </c>
      <c r="G27" s="9"/>
    </row>
    <row r="28" spans="2:7" x14ac:dyDescent="0.25">
      <c r="B28" s="17">
        <v>52</v>
      </c>
      <c r="C28" s="4">
        <v>4</v>
      </c>
      <c r="D28" s="4"/>
      <c r="E28" s="4">
        <f t="shared" si="0"/>
        <v>104.51</v>
      </c>
      <c r="F28" s="4" t="s">
        <v>14</v>
      </c>
      <c r="G28" s="9" t="s">
        <v>52</v>
      </c>
    </row>
    <row r="29" spans="2:7" x14ac:dyDescent="0.25">
      <c r="B29" s="17">
        <v>58.9</v>
      </c>
      <c r="C29" s="4">
        <v>1.5</v>
      </c>
      <c r="D29" s="4"/>
      <c r="E29" s="4">
        <f t="shared" si="0"/>
        <v>107.01</v>
      </c>
      <c r="F29" s="4" t="s">
        <v>13</v>
      </c>
      <c r="G29" s="9" t="s">
        <v>62</v>
      </c>
    </row>
    <row r="30" spans="2:7" ht="15.75" thickBot="1" x14ac:dyDescent="0.3">
      <c r="B30" s="18">
        <v>58.9</v>
      </c>
      <c r="C30" s="19">
        <v>1.1399999999999999</v>
      </c>
      <c r="D30" s="19"/>
      <c r="E30" s="19">
        <f t="shared" si="0"/>
        <v>107.37</v>
      </c>
      <c r="F30" s="19" t="s">
        <v>12</v>
      </c>
      <c r="G30" s="11" t="s">
        <v>11</v>
      </c>
    </row>
    <row r="42" spans="1:1" x14ac:dyDescent="0.25">
      <c r="A42" s="31"/>
    </row>
    <row r="43" spans="1:1" x14ac:dyDescent="0.25">
      <c r="A43" s="31"/>
    </row>
  </sheetData>
  <mergeCells count="1">
    <mergeCell ref="A42:A4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t="s">
        <v>77</v>
      </c>
    </row>
    <row r="2" spans="1:1" x14ac:dyDescent="0.25">
      <c r="A2" t="s">
        <v>93</v>
      </c>
    </row>
    <row r="3" spans="1:1" x14ac:dyDescent="0.25">
      <c r="A3" t="s">
        <v>78</v>
      </c>
    </row>
    <row r="4" spans="1:1" x14ac:dyDescent="0.25">
      <c r="A4" t="s">
        <v>79</v>
      </c>
    </row>
    <row r="6" spans="1:1" x14ac:dyDescent="0.25">
      <c r="A6" t="s">
        <v>80</v>
      </c>
    </row>
    <row r="8" spans="1:1" x14ac:dyDescent="0.25">
      <c r="A8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XS1</vt:lpstr>
      <vt:lpstr>XS2</vt:lpstr>
      <vt:lpstr>XS3</vt:lpstr>
      <vt:lpstr>XS4</vt:lpstr>
      <vt:lpstr>XS5</vt:lpstr>
      <vt:lpstr>readme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Moore</dc:creator>
  <cp:lastModifiedBy>Vandermause, Renee</cp:lastModifiedBy>
  <dcterms:created xsi:type="dcterms:W3CDTF">2013-08-02T21:15:54Z</dcterms:created>
  <dcterms:modified xsi:type="dcterms:W3CDTF">2014-01-22T01:44:55Z</dcterms:modified>
</cp:coreProperties>
</file>