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955" windowHeight="12585" activeTab="5"/>
  </bookViews>
  <sheets>
    <sheet name="XS1" sheetId="5" r:id="rId1"/>
    <sheet name="XS2" sheetId="4" r:id="rId2"/>
    <sheet name="XS3" sheetId="3" r:id="rId3"/>
    <sheet name="XS4" sheetId="2" r:id="rId4"/>
    <sheet name="XS5" sheetId="1" r:id="rId5"/>
    <sheet name="readme" sheetId="6" r:id="rId6"/>
  </sheets>
  <calcPr calcId="145621"/>
</workbook>
</file>

<file path=xl/calcChain.xml><?xml version="1.0" encoding="utf-8"?>
<calcChain xmlns="http://schemas.openxmlformats.org/spreadsheetml/2006/main">
  <c r="E22" i="4" l="1"/>
  <c r="E19" i="5" l="1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18" i="5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18" i="4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19" i="3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19" i="2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20" i="1"/>
</calcChain>
</file>

<file path=xl/sharedStrings.xml><?xml version="1.0" encoding="utf-8"?>
<sst xmlns="http://schemas.openxmlformats.org/spreadsheetml/2006/main" count="314" uniqueCount="96">
  <si>
    <t>Point</t>
  </si>
  <si>
    <t>BS (+)</t>
  </si>
  <si>
    <t>HI</t>
  </si>
  <si>
    <t>FS (-)</t>
  </si>
  <si>
    <t>Elev</t>
  </si>
  <si>
    <t>Station</t>
  </si>
  <si>
    <t>Rod</t>
  </si>
  <si>
    <t>Depth</t>
  </si>
  <si>
    <t>Elevation</t>
  </si>
  <si>
    <t>Description</t>
  </si>
  <si>
    <t>Notes</t>
  </si>
  <si>
    <t>From R to L</t>
  </si>
  <si>
    <t>XS5R TP</t>
  </si>
  <si>
    <t>HI1</t>
  </si>
  <si>
    <t>TP1</t>
  </si>
  <si>
    <t>HI2</t>
  </si>
  <si>
    <t>Assumed</t>
  </si>
  <si>
    <t>base of pin</t>
  </si>
  <si>
    <t>top of bank</t>
  </si>
  <si>
    <t>bar</t>
  </si>
  <si>
    <t>right edge of water</t>
  </si>
  <si>
    <t>cobble</t>
  </si>
  <si>
    <t>left edge of water</t>
  </si>
  <si>
    <t>base of bank</t>
  </si>
  <si>
    <t>top of left bank</t>
  </si>
  <si>
    <t>TOP OF PIN</t>
  </si>
  <si>
    <t>BASE OF PIN</t>
  </si>
  <si>
    <t>TOP OF BANK</t>
  </si>
  <si>
    <t>COBBLE</t>
  </si>
  <si>
    <t>BOULDER</t>
  </si>
  <si>
    <t>RIGHT EDGE OF WATER</t>
  </si>
  <si>
    <t>LEFT EDGE OF WATER</t>
  </si>
  <si>
    <t>RIGHT TOE BANK</t>
  </si>
  <si>
    <t>BASE OF PIN XS-4R IS REPRESENTATIVE OF FLOODPLAIN</t>
  </si>
  <si>
    <t>XS-3 USES HI2</t>
  </si>
  <si>
    <t>BASE OF BANK</t>
  </si>
  <si>
    <t>BAR</t>
  </si>
  <si>
    <t>FLOODPLAIN</t>
  </si>
  <si>
    <t>TP2</t>
  </si>
  <si>
    <t>HI3</t>
  </si>
  <si>
    <t>RR SPIKE</t>
  </si>
  <si>
    <t>TOE OF SLOPE @ STN 140 GOES UP 30 DEGREES OF FIVE FEET</t>
  </si>
  <si>
    <t>XS2 GOES RT TO LT</t>
  </si>
  <si>
    <t>PT ON BANK</t>
  </si>
  <si>
    <t>BASE OF ABUTMENT</t>
  </si>
  <si>
    <t>XS-1</t>
  </si>
  <si>
    <t>FLOODPLAIN ELEVATION</t>
  </si>
  <si>
    <t>TOP PIN XS 1R</t>
  </si>
  <si>
    <t>HI4</t>
  </si>
  <si>
    <t>STAFF GAGE @ 140.3 = 1.43'</t>
  </si>
  <si>
    <t>Date:</t>
  </si>
  <si>
    <t>River / Tributary</t>
  </si>
  <si>
    <t>Cross Section</t>
  </si>
  <si>
    <t>Time:</t>
  </si>
  <si>
    <t>Total Length (ft):</t>
  </si>
  <si>
    <t>Indian River</t>
  </si>
  <si>
    <t>HI =</t>
  </si>
  <si>
    <t>XS1 TO XS2:</t>
  </si>
  <si>
    <t>XS-2</t>
  </si>
  <si>
    <t>TOP OF PIN (Left)</t>
  </si>
  <si>
    <t>XS-3</t>
  </si>
  <si>
    <t>BASE OF PIN (Right)</t>
  </si>
  <si>
    <t xml:space="preserve">HI = </t>
  </si>
  <si>
    <t>XS2 TO XS3:</t>
  </si>
  <si>
    <t>XS-4</t>
  </si>
  <si>
    <t>XS3 TO XS4:</t>
  </si>
  <si>
    <t>TOP OF PIN (Right)</t>
  </si>
  <si>
    <t>XS-5</t>
  </si>
  <si>
    <t>XS4 TO XS5:</t>
  </si>
  <si>
    <t>base of pin (Right)</t>
  </si>
  <si>
    <t>top of pin (left)</t>
  </si>
  <si>
    <t>Crew:</t>
  </si>
  <si>
    <t>LZ, MH, DT, RV, MM, RT</t>
  </si>
  <si>
    <t>Est Q (cfs):</t>
  </si>
  <si>
    <t>150-200</t>
  </si>
  <si>
    <t>Field Book:</t>
  </si>
  <si>
    <t>n/a</t>
  </si>
  <si>
    <t>Note:</t>
  </si>
  <si>
    <t>Caps @ XS-1R and XS-5R</t>
  </si>
  <si>
    <t xml:space="preserve">This data was developed as part of ISR Study 6.6 Fluvial Geomorphology Modeling below Watana Dam Study. </t>
  </si>
  <si>
    <t xml:space="preserve">It is an electronic version of the 2013 collected cross-section survey field forms. </t>
  </si>
  <si>
    <t xml:space="preserve">The tabs (i.e. sheets) are divided up by each cross-section surveyed on the tributary. </t>
  </si>
  <si>
    <t>Data identifed within each tab includes: River/Tributary, Date and Time of survey, Field Book (if applicable), Crew Initials, Estimated Q on day of survey, Total Length of surveyed reach, distance between cross-sections and surveyed cross-section data.</t>
  </si>
  <si>
    <t>Possible Tetra Tech Crew initials are as follows:</t>
  </si>
  <si>
    <t>AK = Aaron Kopp</t>
  </si>
  <si>
    <t>WTF = William Thomas Fullerton</t>
  </si>
  <si>
    <t>RK = Ryan Kilgren</t>
  </si>
  <si>
    <t>MH = Mike Harvey</t>
  </si>
  <si>
    <t>MM = Matthew Moore</t>
  </si>
  <si>
    <t>MP = Mason Perry</t>
  </si>
  <si>
    <t>CS = Colin Spence</t>
  </si>
  <si>
    <t>DT = Dai Thomas</t>
  </si>
  <si>
    <t>RT = Robert Tierney</t>
  </si>
  <si>
    <t>RV = Renee Vandermause</t>
  </si>
  <si>
    <t>LZ = Lyle Zevenbergen</t>
  </si>
  <si>
    <t xml:space="preserve">The spreadsheet is compiled tributary survey data for the Susitna River tributary, Indian River.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</si>
</sst>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0" fillId="0" borderId="6" xfId="0" applyBorder="1"/>
    <xf numFmtId="0" fontId="0" fillId="0" borderId="1" xfId="0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0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20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workbookViewId="0">
      <selection activeCell="E6" sqref="E6:F6"/>
    </sheetView>
  </sheetViews>
  <sheetFormatPr defaultRowHeight="15" x14ac:dyDescent="0.25"/>
  <cols>
    <col min="2" max="2" width="15.85546875" bestFit="1" customWidth="1"/>
    <col min="3" max="3" width="11.5703125" bestFit="1" customWidth="1"/>
    <col min="5" max="5" width="13.5703125" customWidth="1"/>
    <col min="6" max="6" width="22.42578125" bestFit="1" customWidth="1"/>
    <col min="7" max="7" width="25.140625" bestFit="1" customWidth="1"/>
  </cols>
  <sheetData>
    <row r="1" spans="2:7" x14ac:dyDescent="0.25">
      <c r="B1" s="4" t="s">
        <v>51</v>
      </c>
      <c r="C1" s="37" t="s">
        <v>55</v>
      </c>
      <c r="E1" s="3" t="s">
        <v>71</v>
      </c>
      <c r="F1" s="39" t="s">
        <v>72</v>
      </c>
    </row>
    <row r="2" spans="2:7" x14ac:dyDescent="0.25">
      <c r="B2" s="4" t="s">
        <v>52</v>
      </c>
      <c r="C2" s="37" t="s">
        <v>45</v>
      </c>
      <c r="E2" s="3" t="s">
        <v>73</v>
      </c>
      <c r="F2" s="37" t="s">
        <v>74</v>
      </c>
    </row>
    <row r="3" spans="2:7" x14ac:dyDescent="0.25">
      <c r="B3" s="4" t="s">
        <v>50</v>
      </c>
      <c r="C3" s="40">
        <v>41471</v>
      </c>
      <c r="F3" s="37"/>
    </row>
    <row r="4" spans="2:7" x14ac:dyDescent="0.25">
      <c r="B4" s="4" t="s">
        <v>53</v>
      </c>
      <c r="C4" s="41">
        <v>0.48958333333333331</v>
      </c>
      <c r="F4" s="37"/>
    </row>
    <row r="5" spans="2:7" x14ac:dyDescent="0.25">
      <c r="B5" s="4" t="s">
        <v>54</v>
      </c>
      <c r="C5" s="37">
        <v>511</v>
      </c>
      <c r="E5" s="3" t="s">
        <v>57</v>
      </c>
      <c r="F5" s="37">
        <v>174</v>
      </c>
    </row>
    <row r="6" spans="2:7" s="2" customFormat="1" x14ac:dyDescent="0.25">
      <c r="B6" s="4" t="s">
        <v>75</v>
      </c>
      <c r="C6" s="37" t="s">
        <v>76</v>
      </c>
      <c r="E6" s="2" t="s">
        <v>77</v>
      </c>
      <c r="F6" s="2" t="s">
        <v>78</v>
      </c>
    </row>
    <row r="7" spans="2:7" s="2" customFormat="1" ht="15.75" thickBot="1" x14ac:dyDescent="0.3"/>
    <row r="8" spans="2:7" x14ac:dyDescent="0.25">
      <c r="B8" s="10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3"/>
    </row>
    <row r="9" spans="2:7" x14ac:dyDescent="0.25">
      <c r="B9" s="13" t="s">
        <v>39</v>
      </c>
      <c r="C9" s="6"/>
      <c r="D9" s="14">
        <v>97.78</v>
      </c>
      <c r="E9" s="6"/>
      <c r="F9" s="15"/>
    </row>
    <row r="10" spans="2:7" x14ac:dyDescent="0.25">
      <c r="B10" s="13" t="s">
        <v>47</v>
      </c>
      <c r="C10" s="6"/>
      <c r="D10" s="6"/>
      <c r="E10" s="6">
        <v>3.71</v>
      </c>
      <c r="F10" s="15">
        <v>94.07</v>
      </c>
    </row>
    <row r="11" spans="2:7" x14ac:dyDescent="0.25">
      <c r="B11" s="13" t="s">
        <v>47</v>
      </c>
      <c r="C11" s="6">
        <v>3.84</v>
      </c>
      <c r="D11" s="6"/>
      <c r="E11" s="6"/>
      <c r="F11" s="15"/>
    </row>
    <row r="12" spans="2:7" ht="15.75" thickBot="1" x14ac:dyDescent="0.3">
      <c r="B12" s="16" t="s">
        <v>48</v>
      </c>
      <c r="C12" s="17"/>
      <c r="D12" s="17">
        <v>97.91</v>
      </c>
      <c r="E12" s="17"/>
      <c r="F12" s="18"/>
    </row>
    <row r="14" spans="2:7" s="3" customFormat="1" x14ac:dyDescent="0.25"/>
    <row r="15" spans="2:7" s="3" customFormat="1" ht="15.75" thickBot="1" x14ac:dyDescent="0.3"/>
    <row r="16" spans="2:7" x14ac:dyDescent="0.25">
      <c r="B16" s="19" t="s">
        <v>56</v>
      </c>
      <c r="C16" s="20">
        <v>97.78</v>
      </c>
      <c r="D16" s="20"/>
      <c r="E16" s="20"/>
      <c r="F16" s="20"/>
      <c r="G16" s="21"/>
    </row>
    <row r="17" spans="2:7" x14ac:dyDescent="0.25">
      <c r="B17" s="22" t="s">
        <v>5</v>
      </c>
      <c r="C17" s="9" t="s">
        <v>6</v>
      </c>
      <c r="D17" s="9" t="s">
        <v>7</v>
      </c>
      <c r="E17" s="9" t="s">
        <v>8</v>
      </c>
      <c r="F17" s="9" t="s">
        <v>9</v>
      </c>
      <c r="G17" s="23" t="s">
        <v>10</v>
      </c>
    </row>
    <row r="18" spans="2:7" x14ac:dyDescent="0.25">
      <c r="B18" s="13">
        <v>5</v>
      </c>
      <c r="C18" s="6">
        <v>0.8</v>
      </c>
      <c r="D18" s="6"/>
      <c r="E18" s="6">
        <f t="shared" ref="E18:E49" si="0">$C$16-C18</f>
        <v>96.98</v>
      </c>
      <c r="F18" s="1" t="s">
        <v>37</v>
      </c>
      <c r="G18" s="5" t="s">
        <v>49</v>
      </c>
    </row>
    <row r="19" spans="2:7" x14ac:dyDescent="0.25">
      <c r="B19" s="13">
        <v>10</v>
      </c>
      <c r="C19" s="6">
        <v>2.4</v>
      </c>
      <c r="D19" s="6"/>
      <c r="E19" s="6">
        <f t="shared" si="0"/>
        <v>95.38</v>
      </c>
      <c r="F19" s="1" t="s">
        <v>26</v>
      </c>
      <c r="G19" s="5"/>
    </row>
    <row r="20" spans="2:7" x14ac:dyDescent="0.25">
      <c r="B20" s="13">
        <v>10</v>
      </c>
      <c r="C20" s="6">
        <v>2.25</v>
      </c>
      <c r="D20" s="6"/>
      <c r="E20" s="6">
        <f t="shared" si="0"/>
        <v>95.53</v>
      </c>
      <c r="F20" s="1" t="s">
        <v>25</v>
      </c>
      <c r="G20" s="5"/>
    </row>
    <row r="21" spans="2:7" x14ac:dyDescent="0.25">
      <c r="B21" s="13">
        <v>15</v>
      </c>
      <c r="C21" s="6">
        <v>3.4</v>
      </c>
      <c r="D21" s="6"/>
      <c r="E21" s="6">
        <f t="shared" si="0"/>
        <v>94.38</v>
      </c>
      <c r="F21" s="1"/>
      <c r="G21" s="5"/>
    </row>
    <row r="22" spans="2:7" x14ac:dyDescent="0.25">
      <c r="B22" s="13">
        <v>15.5</v>
      </c>
      <c r="C22" s="6">
        <v>6</v>
      </c>
      <c r="D22" s="6"/>
      <c r="E22" s="6">
        <f t="shared" si="0"/>
        <v>91.78</v>
      </c>
      <c r="F22" s="1"/>
      <c r="G22" s="5"/>
    </row>
    <row r="23" spans="2:7" x14ac:dyDescent="0.25">
      <c r="B23" s="13">
        <v>20</v>
      </c>
      <c r="C23" s="6">
        <v>6</v>
      </c>
      <c r="D23" s="6"/>
      <c r="E23" s="6">
        <f t="shared" si="0"/>
        <v>91.78</v>
      </c>
      <c r="F23" s="1"/>
      <c r="G23" s="5"/>
    </row>
    <row r="24" spans="2:7" x14ac:dyDescent="0.25">
      <c r="B24" s="13">
        <v>30</v>
      </c>
      <c r="C24" s="6">
        <v>4.9000000000000004</v>
      </c>
      <c r="D24" s="6"/>
      <c r="E24" s="6">
        <f t="shared" si="0"/>
        <v>92.88</v>
      </c>
      <c r="F24" s="1"/>
      <c r="G24" s="5"/>
    </row>
    <row r="25" spans="2:7" x14ac:dyDescent="0.25">
      <c r="B25" s="13">
        <v>40</v>
      </c>
      <c r="C25" s="6">
        <v>4.8</v>
      </c>
      <c r="D25" s="6"/>
      <c r="E25" s="6">
        <f t="shared" si="0"/>
        <v>92.98</v>
      </c>
      <c r="F25" s="1"/>
      <c r="G25" s="5"/>
    </row>
    <row r="26" spans="2:7" x14ac:dyDescent="0.25">
      <c r="B26" s="13">
        <v>50</v>
      </c>
      <c r="C26" s="6">
        <v>4.7</v>
      </c>
      <c r="D26" s="6"/>
      <c r="E26" s="6">
        <f t="shared" si="0"/>
        <v>93.08</v>
      </c>
      <c r="F26" s="1"/>
      <c r="G26" s="5"/>
    </row>
    <row r="27" spans="2:7" x14ac:dyDescent="0.25">
      <c r="B27" s="13">
        <v>60</v>
      </c>
      <c r="C27" s="6">
        <v>4.8</v>
      </c>
      <c r="D27" s="6"/>
      <c r="E27" s="6">
        <f t="shared" si="0"/>
        <v>92.98</v>
      </c>
      <c r="F27" s="1"/>
      <c r="G27" s="5"/>
    </row>
    <row r="28" spans="2:7" x14ac:dyDescent="0.25">
      <c r="B28" s="13">
        <v>70</v>
      </c>
      <c r="C28" s="6">
        <v>4.9000000000000004</v>
      </c>
      <c r="D28" s="6"/>
      <c r="E28" s="6">
        <f t="shared" si="0"/>
        <v>92.88</v>
      </c>
      <c r="F28" s="1"/>
      <c r="G28" s="5"/>
    </row>
    <row r="29" spans="2:7" x14ac:dyDescent="0.25">
      <c r="B29" s="13">
        <v>80</v>
      </c>
      <c r="C29" s="6">
        <v>5</v>
      </c>
      <c r="D29" s="6"/>
      <c r="E29" s="6">
        <f t="shared" si="0"/>
        <v>92.78</v>
      </c>
      <c r="F29" s="1"/>
      <c r="G29" s="5"/>
    </row>
    <row r="30" spans="2:7" x14ac:dyDescent="0.25">
      <c r="B30" s="13">
        <v>90</v>
      </c>
      <c r="C30" s="6">
        <v>5.3</v>
      </c>
      <c r="D30" s="6"/>
      <c r="E30" s="6">
        <f t="shared" si="0"/>
        <v>92.48</v>
      </c>
      <c r="F30" s="1"/>
      <c r="G30" s="5"/>
    </row>
    <row r="31" spans="2:7" x14ac:dyDescent="0.25">
      <c r="B31" s="13">
        <v>100</v>
      </c>
      <c r="C31" s="6">
        <v>5.8</v>
      </c>
      <c r="D31" s="6"/>
      <c r="E31" s="6">
        <f t="shared" si="0"/>
        <v>91.98</v>
      </c>
      <c r="F31" s="1"/>
      <c r="G31" s="5"/>
    </row>
    <row r="32" spans="2:7" x14ac:dyDescent="0.25">
      <c r="B32" s="13">
        <v>110</v>
      </c>
      <c r="C32" s="6">
        <v>6.4</v>
      </c>
      <c r="D32" s="6"/>
      <c r="E32" s="6">
        <f t="shared" si="0"/>
        <v>91.38</v>
      </c>
      <c r="F32" s="1"/>
      <c r="G32" s="5"/>
    </row>
    <row r="33" spans="2:7" s="3" customFormat="1" x14ac:dyDescent="0.25">
      <c r="B33" s="13">
        <v>113</v>
      </c>
      <c r="C33" s="6">
        <v>6.65</v>
      </c>
      <c r="D33" s="6"/>
      <c r="E33" s="6">
        <f t="shared" si="0"/>
        <v>91.13</v>
      </c>
      <c r="F33" s="1" t="s">
        <v>31</v>
      </c>
      <c r="G33" s="5"/>
    </row>
    <row r="34" spans="2:7" x14ac:dyDescent="0.25">
      <c r="B34" s="13">
        <v>115</v>
      </c>
      <c r="C34" s="6">
        <v>7</v>
      </c>
      <c r="D34" s="6"/>
      <c r="E34" s="6">
        <f t="shared" si="0"/>
        <v>90.78</v>
      </c>
      <c r="F34" s="1"/>
      <c r="G34" s="5"/>
    </row>
    <row r="35" spans="2:7" x14ac:dyDescent="0.25">
      <c r="B35" s="13">
        <v>120</v>
      </c>
      <c r="C35" s="6">
        <v>8.1</v>
      </c>
      <c r="D35" s="6"/>
      <c r="E35" s="6">
        <f t="shared" si="0"/>
        <v>89.68</v>
      </c>
      <c r="F35" s="1"/>
      <c r="G35" s="5"/>
    </row>
    <row r="36" spans="2:7" x14ac:dyDescent="0.25">
      <c r="B36" s="13">
        <v>125</v>
      </c>
      <c r="C36" s="6">
        <v>8.6999999999999993</v>
      </c>
      <c r="D36" s="6"/>
      <c r="E36" s="6">
        <f t="shared" si="0"/>
        <v>89.08</v>
      </c>
      <c r="F36" s="1"/>
      <c r="G36" s="5"/>
    </row>
    <row r="37" spans="2:7" x14ac:dyDescent="0.25">
      <c r="B37" s="13">
        <v>130</v>
      </c>
      <c r="C37" s="6">
        <v>8.6999999999999993</v>
      </c>
      <c r="D37" s="6"/>
      <c r="E37" s="6">
        <f t="shared" si="0"/>
        <v>89.08</v>
      </c>
      <c r="F37" s="1"/>
      <c r="G37" s="5"/>
    </row>
    <row r="38" spans="2:7" x14ac:dyDescent="0.25">
      <c r="B38" s="13">
        <v>135</v>
      </c>
      <c r="C38" s="6">
        <v>8.6999999999999993</v>
      </c>
      <c r="D38" s="6"/>
      <c r="E38" s="6">
        <f t="shared" si="0"/>
        <v>89.08</v>
      </c>
      <c r="F38" s="1"/>
      <c r="G38" s="5"/>
    </row>
    <row r="39" spans="2:7" x14ac:dyDescent="0.25">
      <c r="B39" s="13">
        <v>140</v>
      </c>
      <c r="C39" s="6">
        <v>8.6</v>
      </c>
      <c r="D39" s="6"/>
      <c r="E39" s="6">
        <f t="shared" si="0"/>
        <v>89.18</v>
      </c>
      <c r="F39" s="1"/>
      <c r="G39" s="5"/>
    </row>
    <row r="40" spans="2:7" x14ac:dyDescent="0.25">
      <c r="B40" s="13">
        <v>145</v>
      </c>
      <c r="C40" s="6">
        <v>8.8000000000000007</v>
      </c>
      <c r="D40" s="6"/>
      <c r="E40" s="6">
        <f t="shared" si="0"/>
        <v>88.98</v>
      </c>
      <c r="F40" s="1"/>
      <c r="G40" s="5"/>
    </row>
    <row r="41" spans="2:7" x14ac:dyDescent="0.25">
      <c r="B41" s="13">
        <v>150</v>
      </c>
      <c r="C41" s="6">
        <v>8.9</v>
      </c>
      <c r="D41" s="6"/>
      <c r="E41" s="6">
        <f t="shared" si="0"/>
        <v>88.88</v>
      </c>
      <c r="F41" s="1"/>
      <c r="G41" s="5"/>
    </row>
    <row r="42" spans="2:7" x14ac:dyDescent="0.25">
      <c r="B42" s="13">
        <v>155</v>
      </c>
      <c r="C42" s="6">
        <v>8.8000000000000007</v>
      </c>
      <c r="D42" s="6"/>
      <c r="E42" s="6">
        <f t="shared" si="0"/>
        <v>88.98</v>
      </c>
      <c r="F42" s="1"/>
      <c r="G42" s="5"/>
    </row>
    <row r="43" spans="2:7" x14ac:dyDescent="0.25">
      <c r="B43" s="13">
        <v>160</v>
      </c>
      <c r="C43" s="6">
        <v>8.8000000000000007</v>
      </c>
      <c r="D43" s="6"/>
      <c r="E43" s="6">
        <f t="shared" si="0"/>
        <v>88.98</v>
      </c>
      <c r="F43" s="1"/>
      <c r="G43" s="5"/>
    </row>
    <row r="44" spans="2:7" x14ac:dyDescent="0.25">
      <c r="B44" s="13">
        <v>165</v>
      </c>
      <c r="C44" s="6">
        <v>9.4</v>
      </c>
      <c r="D44" s="6"/>
      <c r="E44" s="6">
        <f t="shared" si="0"/>
        <v>88.38</v>
      </c>
      <c r="F44" s="1"/>
      <c r="G44" s="5"/>
    </row>
    <row r="45" spans="2:7" x14ac:dyDescent="0.25">
      <c r="B45" s="13">
        <v>170</v>
      </c>
      <c r="C45" s="6">
        <v>8.9</v>
      </c>
      <c r="D45" s="6"/>
      <c r="E45" s="6">
        <f t="shared" si="0"/>
        <v>88.88</v>
      </c>
      <c r="F45" s="1"/>
      <c r="G45" s="5"/>
    </row>
    <row r="46" spans="2:7" s="3" customFormat="1" x14ac:dyDescent="0.25">
      <c r="B46" s="13">
        <v>174</v>
      </c>
      <c r="C46" s="6">
        <v>6.64</v>
      </c>
      <c r="D46" s="6"/>
      <c r="E46" s="6">
        <f t="shared" si="0"/>
        <v>91.14</v>
      </c>
      <c r="F46" s="1" t="s">
        <v>30</v>
      </c>
      <c r="G46" s="5"/>
    </row>
    <row r="47" spans="2:7" x14ac:dyDescent="0.25">
      <c r="B47" s="13">
        <v>178</v>
      </c>
      <c r="C47" s="6">
        <v>4.3</v>
      </c>
      <c r="D47" s="6"/>
      <c r="E47" s="6">
        <f t="shared" si="0"/>
        <v>93.48</v>
      </c>
      <c r="F47" s="1" t="s">
        <v>27</v>
      </c>
      <c r="G47" s="5"/>
    </row>
    <row r="48" spans="2:7" x14ac:dyDescent="0.25">
      <c r="B48" s="13">
        <v>183</v>
      </c>
      <c r="C48" s="6">
        <v>3.9</v>
      </c>
      <c r="D48" s="6"/>
      <c r="E48" s="6">
        <f t="shared" si="0"/>
        <v>93.88</v>
      </c>
      <c r="F48" s="1" t="s">
        <v>26</v>
      </c>
      <c r="G48" s="5"/>
    </row>
    <row r="49" spans="2:7" ht="15.75" thickBot="1" x14ac:dyDescent="0.3">
      <c r="B49" s="16">
        <v>183</v>
      </c>
      <c r="C49" s="17">
        <v>3.71</v>
      </c>
      <c r="D49" s="17"/>
      <c r="E49" s="17">
        <f t="shared" si="0"/>
        <v>94.070000000000007</v>
      </c>
      <c r="F49" s="24" t="s">
        <v>25</v>
      </c>
      <c r="G49" s="25" t="s">
        <v>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workbookViewId="0">
      <selection activeCell="E6" sqref="E6:F6"/>
    </sheetView>
  </sheetViews>
  <sheetFormatPr defaultRowHeight="15" x14ac:dyDescent="0.25"/>
  <cols>
    <col min="2" max="2" width="15.85546875" bestFit="1" customWidth="1"/>
    <col min="3" max="3" width="11.5703125" bestFit="1" customWidth="1"/>
    <col min="5" max="5" width="11.140625" bestFit="1" customWidth="1"/>
    <col min="6" max="6" width="22.42578125" bestFit="1" customWidth="1"/>
    <col min="7" max="7" width="17.28515625" bestFit="1" customWidth="1"/>
  </cols>
  <sheetData>
    <row r="1" spans="2:10" s="3" customFormat="1" x14ac:dyDescent="0.25">
      <c r="B1" s="4" t="s">
        <v>51</v>
      </c>
      <c r="C1" s="38" t="s">
        <v>55</v>
      </c>
      <c r="E1" s="3" t="s">
        <v>71</v>
      </c>
      <c r="F1" s="39" t="s">
        <v>72</v>
      </c>
    </row>
    <row r="2" spans="2:10" s="3" customFormat="1" x14ac:dyDescent="0.25">
      <c r="B2" s="4" t="s">
        <v>52</v>
      </c>
      <c r="C2" s="38" t="s">
        <v>58</v>
      </c>
      <c r="E2" s="3" t="s">
        <v>73</v>
      </c>
      <c r="F2" s="37" t="s">
        <v>74</v>
      </c>
    </row>
    <row r="3" spans="2:10" s="3" customFormat="1" x14ac:dyDescent="0.25">
      <c r="B3" s="4" t="s">
        <v>50</v>
      </c>
      <c r="C3" s="40">
        <v>41471</v>
      </c>
      <c r="F3" s="37"/>
    </row>
    <row r="4" spans="2:10" s="3" customFormat="1" x14ac:dyDescent="0.25">
      <c r="B4" s="4" t="s">
        <v>53</v>
      </c>
      <c r="C4" s="41">
        <v>0.48958333333333331</v>
      </c>
      <c r="F4" s="37"/>
    </row>
    <row r="5" spans="2:10" s="3" customFormat="1" x14ac:dyDescent="0.25">
      <c r="B5" s="4" t="s">
        <v>54</v>
      </c>
      <c r="C5" s="37">
        <v>511</v>
      </c>
      <c r="E5" s="3" t="s">
        <v>57</v>
      </c>
      <c r="F5" s="37">
        <v>174</v>
      </c>
    </row>
    <row r="6" spans="2:10" s="3" customFormat="1" x14ac:dyDescent="0.25">
      <c r="B6" s="4" t="s">
        <v>75</v>
      </c>
      <c r="C6" s="37" t="s">
        <v>76</v>
      </c>
      <c r="E6" s="3" t="s">
        <v>77</v>
      </c>
      <c r="F6" s="3" t="s">
        <v>78</v>
      </c>
    </row>
    <row r="7" spans="2:10" s="3" customFormat="1" ht="15.75" thickBot="1" x14ac:dyDescent="0.3"/>
    <row r="8" spans="2:10" x14ac:dyDescent="0.25">
      <c r="B8" s="26" t="s">
        <v>0</v>
      </c>
      <c r="C8" s="27" t="s">
        <v>1</v>
      </c>
      <c r="D8" s="27" t="s">
        <v>2</v>
      </c>
      <c r="E8" s="27" t="s">
        <v>3</v>
      </c>
      <c r="F8" s="28" t="s">
        <v>4</v>
      </c>
    </row>
    <row r="9" spans="2:10" x14ac:dyDescent="0.25">
      <c r="B9" s="13" t="s">
        <v>15</v>
      </c>
      <c r="C9" s="6"/>
      <c r="D9" s="6">
        <v>100.84</v>
      </c>
      <c r="E9" s="6"/>
      <c r="F9" s="15"/>
    </row>
    <row r="10" spans="2:10" x14ac:dyDescent="0.25">
      <c r="B10" s="13" t="s">
        <v>38</v>
      </c>
      <c r="C10" s="6"/>
      <c r="D10" s="6"/>
      <c r="E10" s="6">
        <v>7.86</v>
      </c>
      <c r="F10" s="15">
        <v>92.98</v>
      </c>
    </row>
    <row r="11" spans="2:10" x14ac:dyDescent="0.25">
      <c r="B11" s="13" t="s">
        <v>38</v>
      </c>
      <c r="C11" s="6">
        <v>4.8</v>
      </c>
      <c r="D11" s="6"/>
      <c r="E11" s="6"/>
      <c r="F11" s="15"/>
    </row>
    <row r="12" spans="2:10" x14ac:dyDescent="0.25">
      <c r="B12" s="13" t="s">
        <v>39</v>
      </c>
      <c r="C12" s="6"/>
      <c r="D12" s="6">
        <v>97.78</v>
      </c>
      <c r="E12" s="6"/>
      <c r="F12" s="15"/>
    </row>
    <row r="13" spans="2:10" ht="15.75" thickBot="1" x14ac:dyDescent="0.3">
      <c r="B13" s="16" t="s">
        <v>40</v>
      </c>
      <c r="C13" s="17"/>
      <c r="D13" s="17"/>
      <c r="E13" s="17">
        <v>-2.3199999999999998</v>
      </c>
      <c r="F13" s="18">
        <v>100.1</v>
      </c>
    </row>
    <row r="14" spans="2:10" s="3" customFormat="1" x14ac:dyDescent="0.25">
      <c r="B14" s="31"/>
      <c r="C14" s="31"/>
      <c r="D14" s="31"/>
      <c r="E14" s="31"/>
      <c r="F14" s="31"/>
    </row>
    <row r="15" spans="2:10" s="3" customFormat="1" x14ac:dyDescent="0.25">
      <c r="B15" s="31"/>
      <c r="C15" s="31"/>
      <c r="D15" s="31"/>
      <c r="E15" s="31"/>
      <c r="F15" s="31"/>
    </row>
    <row r="16" spans="2:10" x14ac:dyDescent="0.25">
      <c r="B16" s="8" t="s">
        <v>56</v>
      </c>
      <c r="C16" s="9">
        <v>100.84</v>
      </c>
      <c r="D16" s="7"/>
      <c r="E16" s="7"/>
      <c r="F16" s="7"/>
      <c r="G16" s="7"/>
      <c r="I16" s="42"/>
      <c r="J16" s="42"/>
    </row>
    <row r="17" spans="2:7" x14ac:dyDescent="0.25">
      <c r="B17" s="7" t="s">
        <v>5</v>
      </c>
      <c r="C17" s="7" t="s">
        <v>6</v>
      </c>
      <c r="D17" s="7" t="s">
        <v>7</v>
      </c>
      <c r="E17" s="7" t="s">
        <v>8</v>
      </c>
      <c r="F17" s="7" t="s">
        <v>9</v>
      </c>
      <c r="G17" s="7" t="s">
        <v>10</v>
      </c>
    </row>
    <row r="18" spans="2:7" x14ac:dyDescent="0.25">
      <c r="B18" s="1">
        <v>6</v>
      </c>
      <c r="C18" s="1">
        <v>4.5</v>
      </c>
      <c r="D18" s="1"/>
      <c r="E18" s="1">
        <f t="shared" ref="E18:E48" si="0">$C$16-C18</f>
        <v>96.34</v>
      </c>
      <c r="F18" s="1" t="s">
        <v>26</v>
      </c>
      <c r="G18" s="1" t="s">
        <v>42</v>
      </c>
    </row>
    <row r="19" spans="2:7" x14ac:dyDescent="0.25">
      <c r="B19" s="1">
        <v>6</v>
      </c>
      <c r="C19" s="1">
        <v>4.0599999999999996</v>
      </c>
      <c r="D19" s="1"/>
      <c r="E19" s="1">
        <f t="shared" si="0"/>
        <v>96.78</v>
      </c>
      <c r="F19" s="1" t="s">
        <v>25</v>
      </c>
      <c r="G19" s="1"/>
    </row>
    <row r="20" spans="2:7" x14ac:dyDescent="0.25">
      <c r="B20" s="1">
        <v>8</v>
      </c>
      <c r="C20" s="1">
        <v>3.7</v>
      </c>
      <c r="D20" s="1"/>
      <c r="E20" s="1">
        <f t="shared" si="0"/>
        <v>97.14</v>
      </c>
      <c r="F20" s="1" t="s">
        <v>27</v>
      </c>
      <c r="G20" s="1"/>
    </row>
    <row r="21" spans="2:7" x14ac:dyDescent="0.25">
      <c r="B21" s="1">
        <v>10</v>
      </c>
      <c r="C21" s="1">
        <v>7.5</v>
      </c>
      <c r="D21" s="1"/>
      <c r="E21" s="1">
        <f t="shared" si="0"/>
        <v>93.34</v>
      </c>
      <c r="F21" s="1" t="s">
        <v>43</v>
      </c>
      <c r="G21" s="1"/>
    </row>
    <row r="22" spans="2:7" s="3" customFormat="1" x14ac:dyDescent="0.25">
      <c r="B22" s="1">
        <v>15</v>
      </c>
      <c r="C22" s="1">
        <v>9.15</v>
      </c>
      <c r="D22" s="1"/>
      <c r="E22" s="1">
        <f t="shared" si="0"/>
        <v>91.69</v>
      </c>
      <c r="F22" s="1" t="s">
        <v>30</v>
      </c>
      <c r="G22" s="1"/>
    </row>
    <row r="23" spans="2:7" x14ac:dyDescent="0.25">
      <c r="B23" s="1">
        <v>20</v>
      </c>
      <c r="C23" s="1">
        <v>10.3</v>
      </c>
      <c r="D23" s="1"/>
      <c r="E23" s="1">
        <f t="shared" si="0"/>
        <v>90.54</v>
      </c>
      <c r="F23" s="1" t="s">
        <v>28</v>
      </c>
      <c r="G23" s="1"/>
    </row>
    <row r="24" spans="2:7" x14ac:dyDescent="0.25">
      <c r="B24" s="1">
        <v>25</v>
      </c>
      <c r="C24" s="1">
        <v>10.5</v>
      </c>
      <c r="D24" s="1"/>
      <c r="E24" s="1">
        <f t="shared" si="0"/>
        <v>90.34</v>
      </c>
      <c r="F24" s="1" t="s">
        <v>28</v>
      </c>
      <c r="G24" s="1"/>
    </row>
    <row r="25" spans="2:7" x14ac:dyDescent="0.25">
      <c r="B25" s="1">
        <v>30</v>
      </c>
      <c r="C25" s="1">
        <v>10.6</v>
      </c>
      <c r="D25" s="1"/>
      <c r="E25" s="1">
        <f t="shared" si="0"/>
        <v>90.240000000000009</v>
      </c>
      <c r="F25" s="1" t="s">
        <v>28</v>
      </c>
      <c r="G25" s="1"/>
    </row>
    <row r="26" spans="2:7" x14ac:dyDescent="0.25">
      <c r="B26" s="1">
        <v>35</v>
      </c>
      <c r="C26" s="1">
        <v>10.7</v>
      </c>
      <c r="D26" s="1"/>
      <c r="E26" s="1">
        <f t="shared" si="0"/>
        <v>90.14</v>
      </c>
      <c r="F26" s="1" t="s">
        <v>28</v>
      </c>
      <c r="G26" s="1"/>
    </row>
    <row r="27" spans="2:7" x14ac:dyDescent="0.25">
      <c r="B27" s="1">
        <v>40</v>
      </c>
      <c r="C27" s="1">
        <v>11.1</v>
      </c>
      <c r="D27" s="1"/>
      <c r="E27" s="1">
        <f t="shared" si="0"/>
        <v>89.740000000000009</v>
      </c>
      <c r="F27" s="1" t="s">
        <v>28</v>
      </c>
      <c r="G27" s="1"/>
    </row>
    <row r="28" spans="2:7" x14ac:dyDescent="0.25">
      <c r="B28" s="1">
        <v>45</v>
      </c>
      <c r="C28" s="1">
        <v>10.9</v>
      </c>
      <c r="D28" s="1"/>
      <c r="E28" s="1">
        <f t="shared" si="0"/>
        <v>89.94</v>
      </c>
      <c r="F28" s="1" t="s">
        <v>28</v>
      </c>
      <c r="G28" s="1"/>
    </row>
    <row r="29" spans="2:7" x14ac:dyDescent="0.25">
      <c r="B29" s="1">
        <v>50</v>
      </c>
      <c r="C29" s="1">
        <v>10.7</v>
      </c>
      <c r="D29" s="1"/>
      <c r="E29" s="1">
        <f t="shared" si="0"/>
        <v>90.14</v>
      </c>
      <c r="F29" s="1" t="s">
        <v>28</v>
      </c>
      <c r="G29" s="1"/>
    </row>
    <row r="30" spans="2:7" x14ac:dyDescent="0.25">
      <c r="B30" s="1">
        <v>55</v>
      </c>
      <c r="C30" s="1">
        <v>9.9</v>
      </c>
      <c r="D30" s="1"/>
      <c r="E30" s="1">
        <f t="shared" si="0"/>
        <v>90.94</v>
      </c>
      <c r="F30" s="1" t="s">
        <v>28</v>
      </c>
      <c r="G30" s="1"/>
    </row>
    <row r="31" spans="2:7" x14ac:dyDescent="0.25">
      <c r="B31" s="1">
        <v>60</v>
      </c>
      <c r="C31" s="1">
        <v>10.1</v>
      </c>
      <c r="D31" s="1"/>
      <c r="E31" s="1">
        <f t="shared" si="0"/>
        <v>90.740000000000009</v>
      </c>
      <c r="F31" s="1" t="s">
        <v>28</v>
      </c>
      <c r="G31" s="1"/>
    </row>
    <row r="32" spans="2:7" x14ac:dyDescent="0.25">
      <c r="B32" s="1">
        <v>65</v>
      </c>
      <c r="C32" s="1">
        <v>10.8</v>
      </c>
      <c r="D32" s="1"/>
      <c r="E32" s="1">
        <f t="shared" si="0"/>
        <v>90.04</v>
      </c>
      <c r="F32" s="1" t="s">
        <v>28</v>
      </c>
      <c r="G32" s="1"/>
    </row>
    <row r="33" spans="2:7" x14ac:dyDescent="0.25">
      <c r="B33" s="1">
        <v>70</v>
      </c>
      <c r="C33" s="1">
        <v>11.6</v>
      </c>
      <c r="D33" s="1"/>
      <c r="E33" s="1">
        <f t="shared" si="0"/>
        <v>89.240000000000009</v>
      </c>
      <c r="F33" s="1" t="s">
        <v>28</v>
      </c>
      <c r="G33" s="1"/>
    </row>
    <row r="34" spans="2:7" x14ac:dyDescent="0.25">
      <c r="B34" s="1">
        <v>75</v>
      </c>
      <c r="C34" s="1">
        <v>10.4</v>
      </c>
      <c r="D34" s="1"/>
      <c r="E34" s="1">
        <f t="shared" si="0"/>
        <v>90.44</v>
      </c>
      <c r="F34" s="1" t="s">
        <v>28</v>
      </c>
      <c r="G34" s="1"/>
    </row>
    <row r="35" spans="2:7" s="3" customFormat="1" x14ac:dyDescent="0.25">
      <c r="B35" s="1">
        <v>81</v>
      </c>
      <c r="C35" s="1">
        <v>9.4600000000000009</v>
      </c>
      <c r="D35" s="1"/>
      <c r="E35" s="1">
        <f t="shared" si="0"/>
        <v>91.38</v>
      </c>
      <c r="F35" s="1" t="s">
        <v>31</v>
      </c>
      <c r="G35" s="1"/>
    </row>
    <row r="36" spans="2:7" x14ac:dyDescent="0.25">
      <c r="B36" s="1">
        <v>85</v>
      </c>
      <c r="C36" s="1">
        <v>9</v>
      </c>
      <c r="D36" s="1"/>
      <c r="E36" s="1">
        <f t="shared" si="0"/>
        <v>91.84</v>
      </c>
      <c r="F36" s="1" t="s">
        <v>36</v>
      </c>
      <c r="G36" s="1"/>
    </row>
    <row r="37" spans="2:7" x14ac:dyDescent="0.25">
      <c r="B37" s="1">
        <v>90</v>
      </c>
      <c r="C37" s="1">
        <v>8.8000000000000007</v>
      </c>
      <c r="D37" s="1"/>
      <c r="E37" s="1">
        <f t="shared" si="0"/>
        <v>92.04</v>
      </c>
      <c r="F37" s="1" t="s">
        <v>36</v>
      </c>
      <c r="G37" s="1"/>
    </row>
    <row r="38" spans="2:7" x14ac:dyDescent="0.25">
      <c r="B38" s="1">
        <v>95</v>
      </c>
      <c r="C38" s="1">
        <v>8.4</v>
      </c>
      <c r="D38" s="1"/>
      <c r="E38" s="1">
        <f t="shared" si="0"/>
        <v>92.44</v>
      </c>
      <c r="F38" s="1" t="s">
        <v>36</v>
      </c>
      <c r="G38" s="1"/>
    </row>
    <row r="39" spans="2:7" x14ac:dyDescent="0.25">
      <c r="B39" s="1">
        <v>100</v>
      </c>
      <c r="C39" s="1">
        <v>8.4</v>
      </c>
      <c r="D39" s="1"/>
      <c r="E39" s="1">
        <f t="shared" si="0"/>
        <v>92.44</v>
      </c>
      <c r="F39" s="1" t="s">
        <v>36</v>
      </c>
      <c r="G39" s="1"/>
    </row>
    <row r="40" spans="2:7" x14ac:dyDescent="0.25">
      <c r="B40" s="1">
        <v>110</v>
      </c>
      <c r="C40" s="1">
        <v>8.1</v>
      </c>
      <c r="D40" s="1"/>
      <c r="E40" s="1">
        <f t="shared" si="0"/>
        <v>92.740000000000009</v>
      </c>
      <c r="F40" s="1" t="s">
        <v>36</v>
      </c>
      <c r="G40" s="1"/>
    </row>
    <row r="41" spans="2:7" x14ac:dyDescent="0.25">
      <c r="B41" s="1">
        <v>120</v>
      </c>
      <c r="C41" s="1">
        <v>7.9</v>
      </c>
      <c r="D41" s="1"/>
      <c r="E41" s="1">
        <f t="shared" si="0"/>
        <v>92.94</v>
      </c>
      <c r="F41" s="1" t="s">
        <v>36</v>
      </c>
      <c r="G41" s="1"/>
    </row>
    <row r="42" spans="2:7" x14ac:dyDescent="0.25">
      <c r="B42" s="1">
        <v>128</v>
      </c>
      <c r="C42" s="1">
        <v>7.3</v>
      </c>
      <c r="D42" s="1"/>
      <c r="E42" s="1">
        <f t="shared" si="0"/>
        <v>93.54</v>
      </c>
      <c r="F42" s="1" t="s">
        <v>36</v>
      </c>
      <c r="G42" s="1"/>
    </row>
    <row r="43" spans="2:7" x14ac:dyDescent="0.25">
      <c r="B43" s="1">
        <v>132</v>
      </c>
      <c r="C43" s="1">
        <v>5.4</v>
      </c>
      <c r="D43" s="1"/>
      <c r="E43" s="1">
        <f t="shared" si="0"/>
        <v>95.44</v>
      </c>
      <c r="F43" s="1" t="s">
        <v>36</v>
      </c>
      <c r="G43" s="1"/>
    </row>
    <row r="44" spans="2:7" x14ac:dyDescent="0.25">
      <c r="B44" s="1">
        <v>138</v>
      </c>
      <c r="C44" s="1">
        <v>5.2</v>
      </c>
      <c r="D44" s="1"/>
      <c r="E44" s="1">
        <f t="shared" si="0"/>
        <v>95.64</v>
      </c>
      <c r="F44" s="1" t="s">
        <v>36</v>
      </c>
      <c r="G44" s="1"/>
    </row>
    <row r="45" spans="2:7" x14ac:dyDescent="0.25">
      <c r="B45" s="1">
        <v>144</v>
      </c>
      <c r="C45" s="1">
        <v>4.8</v>
      </c>
      <c r="D45" s="1"/>
      <c r="E45" s="1">
        <f t="shared" si="0"/>
        <v>96.04</v>
      </c>
      <c r="F45" s="1" t="s">
        <v>36</v>
      </c>
      <c r="G45" s="1"/>
    </row>
    <row r="46" spans="2:7" x14ac:dyDescent="0.25">
      <c r="B46" s="1">
        <v>150</v>
      </c>
      <c r="C46" s="1">
        <v>4.9000000000000004</v>
      </c>
      <c r="D46" s="1"/>
      <c r="E46" s="1">
        <f t="shared" si="0"/>
        <v>95.94</v>
      </c>
      <c r="F46" s="1" t="s">
        <v>26</v>
      </c>
      <c r="G46" s="1"/>
    </row>
    <row r="47" spans="2:7" x14ac:dyDescent="0.25">
      <c r="B47" s="1">
        <v>150</v>
      </c>
      <c r="C47" s="1">
        <v>4.51</v>
      </c>
      <c r="D47" s="1"/>
      <c r="E47" s="1">
        <f t="shared" si="0"/>
        <v>96.33</v>
      </c>
      <c r="F47" s="1" t="s">
        <v>59</v>
      </c>
      <c r="G47" s="1"/>
    </row>
    <row r="48" spans="2:7" x14ac:dyDescent="0.25">
      <c r="B48" s="1">
        <v>156.5</v>
      </c>
      <c r="C48" s="1">
        <v>3.2</v>
      </c>
      <c r="D48" s="1"/>
      <c r="E48" s="1">
        <f t="shared" si="0"/>
        <v>97.64</v>
      </c>
      <c r="F48" s="1" t="s">
        <v>44</v>
      </c>
      <c r="G48" s="1"/>
    </row>
  </sheetData>
  <mergeCells count="1">
    <mergeCell ref="I16:J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workbookViewId="0">
      <selection activeCell="E6" sqref="E6:F6"/>
    </sheetView>
  </sheetViews>
  <sheetFormatPr defaultRowHeight="15" x14ac:dyDescent="0.25"/>
  <cols>
    <col min="2" max="2" width="15.85546875" bestFit="1" customWidth="1"/>
    <col min="3" max="3" width="11.5703125" bestFit="1" customWidth="1"/>
    <col min="5" max="5" width="11.140625" bestFit="1" customWidth="1"/>
    <col min="6" max="6" width="22.42578125" bestFit="1" customWidth="1"/>
    <col min="7" max="7" width="12.85546875" bestFit="1" customWidth="1"/>
  </cols>
  <sheetData>
    <row r="1" spans="2:7" s="3" customFormat="1" x14ac:dyDescent="0.25">
      <c r="B1" s="4" t="s">
        <v>51</v>
      </c>
      <c r="C1" s="37" t="s">
        <v>55</v>
      </c>
      <c r="E1" s="3" t="s">
        <v>71</v>
      </c>
      <c r="F1" s="39" t="s">
        <v>72</v>
      </c>
    </row>
    <row r="2" spans="2:7" s="3" customFormat="1" x14ac:dyDescent="0.25">
      <c r="B2" s="4" t="s">
        <v>52</v>
      </c>
      <c r="C2" s="37" t="s">
        <v>60</v>
      </c>
      <c r="E2" s="3" t="s">
        <v>73</v>
      </c>
      <c r="F2" s="37" t="s">
        <v>74</v>
      </c>
    </row>
    <row r="3" spans="2:7" s="3" customFormat="1" x14ac:dyDescent="0.25">
      <c r="B3" s="4" t="s">
        <v>50</v>
      </c>
      <c r="C3" s="40">
        <v>41471</v>
      </c>
      <c r="F3" s="37"/>
    </row>
    <row r="4" spans="2:7" s="3" customFormat="1" x14ac:dyDescent="0.25">
      <c r="B4" s="4" t="s">
        <v>53</v>
      </c>
      <c r="C4" s="41">
        <v>0.48958333333333331</v>
      </c>
      <c r="F4" s="37"/>
    </row>
    <row r="5" spans="2:7" s="3" customFormat="1" x14ac:dyDescent="0.25">
      <c r="B5" s="4" t="s">
        <v>54</v>
      </c>
      <c r="C5" s="37">
        <v>511</v>
      </c>
      <c r="E5" t="s">
        <v>63</v>
      </c>
      <c r="F5" s="37">
        <v>81</v>
      </c>
    </row>
    <row r="6" spans="2:7" s="3" customFormat="1" x14ac:dyDescent="0.25">
      <c r="B6" s="4" t="s">
        <v>75</v>
      </c>
      <c r="C6" s="37" t="s">
        <v>76</v>
      </c>
      <c r="E6" s="3" t="s">
        <v>77</v>
      </c>
      <c r="F6" s="3" t="s">
        <v>78</v>
      </c>
    </row>
    <row r="7" spans="2:7" s="3" customFormat="1" ht="15.75" thickBot="1" x14ac:dyDescent="0.3"/>
    <row r="8" spans="2:7" x14ac:dyDescent="0.25">
      <c r="B8" s="26" t="s">
        <v>0</v>
      </c>
      <c r="C8" s="27" t="s">
        <v>1</v>
      </c>
      <c r="D8" s="27" t="s">
        <v>2</v>
      </c>
      <c r="E8" s="27" t="s">
        <v>3</v>
      </c>
      <c r="F8" s="27" t="s">
        <v>4</v>
      </c>
      <c r="G8" s="28"/>
    </row>
    <row r="9" spans="2:7" x14ac:dyDescent="0.25">
      <c r="B9" s="13" t="s">
        <v>12</v>
      </c>
      <c r="C9" s="1">
        <v>0.53</v>
      </c>
      <c r="D9" s="1"/>
      <c r="E9" s="1"/>
      <c r="F9" s="1">
        <v>100</v>
      </c>
      <c r="G9" s="5" t="s">
        <v>16</v>
      </c>
    </row>
    <row r="10" spans="2:7" x14ac:dyDescent="0.25">
      <c r="B10" s="13" t="s">
        <v>13</v>
      </c>
      <c r="C10" s="1"/>
      <c r="D10" s="1">
        <v>100.53</v>
      </c>
      <c r="E10" s="1"/>
      <c r="F10" s="1"/>
      <c r="G10" s="5"/>
    </row>
    <row r="11" spans="2:7" x14ac:dyDescent="0.25">
      <c r="B11" s="13" t="s">
        <v>14</v>
      </c>
      <c r="C11" s="1"/>
      <c r="D11" s="1"/>
      <c r="E11" s="1">
        <v>7.51</v>
      </c>
      <c r="F11" s="1">
        <v>93.02</v>
      </c>
      <c r="G11" s="5"/>
    </row>
    <row r="12" spans="2:7" x14ac:dyDescent="0.25">
      <c r="B12" s="13" t="s">
        <v>14</v>
      </c>
      <c r="C12" s="1">
        <v>7.82</v>
      </c>
      <c r="D12" s="1"/>
      <c r="E12" s="1"/>
      <c r="F12" s="1"/>
      <c r="G12" s="5"/>
    </row>
    <row r="13" spans="2:7" ht="15.75" thickBot="1" x14ac:dyDescent="0.3">
      <c r="B13" s="16" t="s">
        <v>15</v>
      </c>
      <c r="C13" s="24"/>
      <c r="D13" s="24">
        <v>100.84</v>
      </c>
      <c r="E13" s="24"/>
      <c r="F13" s="24"/>
      <c r="G13" s="25"/>
    </row>
    <row r="14" spans="2:7" s="3" customFormat="1" x14ac:dyDescent="0.25">
      <c r="B14" s="14"/>
      <c r="C14" s="14"/>
      <c r="D14" s="14"/>
      <c r="E14" s="14"/>
      <c r="F14" s="14"/>
      <c r="G14" s="14"/>
    </row>
    <row r="15" spans="2:7" s="3" customFormat="1" x14ac:dyDescent="0.25">
      <c r="B15" s="14"/>
      <c r="C15" s="14"/>
      <c r="D15" s="14"/>
      <c r="E15" s="14"/>
      <c r="F15" s="14"/>
      <c r="G15" s="14"/>
    </row>
    <row r="16" spans="2:7" s="3" customFormat="1" ht="15.75" thickBot="1" x14ac:dyDescent="0.3">
      <c r="B16" s="14"/>
      <c r="C16" s="14"/>
      <c r="D16" s="14"/>
      <c r="E16" s="14"/>
      <c r="F16" s="14"/>
      <c r="G16" s="14"/>
    </row>
    <row r="17" spans="2:10" x14ac:dyDescent="0.25">
      <c r="B17" s="19" t="s">
        <v>62</v>
      </c>
      <c r="C17" s="20">
        <v>100.84</v>
      </c>
      <c r="D17" s="32"/>
      <c r="E17" s="32"/>
      <c r="F17" s="32"/>
      <c r="G17" s="33"/>
      <c r="I17" s="42"/>
      <c r="J17" s="42"/>
    </row>
    <row r="18" spans="2:10" x14ac:dyDescent="0.25">
      <c r="B18" s="34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35" t="s">
        <v>10</v>
      </c>
    </row>
    <row r="19" spans="2:10" x14ac:dyDescent="0.25">
      <c r="B19" s="29">
        <v>1.7</v>
      </c>
      <c r="C19" s="1">
        <v>3.38</v>
      </c>
      <c r="D19" s="1"/>
      <c r="E19" s="1">
        <f t="shared" ref="E19:E52" si="0">$C$17-C19</f>
        <v>97.460000000000008</v>
      </c>
      <c r="F19" s="1" t="s">
        <v>59</v>
      </c>
      <c r="G19" s="5" t="s">
        <v>34</v>
      </c>
    </row>
    <row r="20" spans="2:10" x14ac:dyDescent="0.25">
      <c r="B20" s="29">
        <v>1.7</v>
      </c>
      <c r="C20" s="1">
        <v>3.7</v>
      </c>
      <c r="D20" s="1"/>
      <c r="E20" s="1">
        <f t="shared" si="0"/>
        <v>97.14</v>
      </c>
      <c r="F20" s="1" t="s">
        <v>26</v>
      </c>
      <c r="G20" s="5"/>
    </row>
    <row r="21" spans="2:10" x14ac:dyDescent="0.25">
      <c r="B21" s="29">
        <v>6</v>
      </c>
      <c r="C21" s="1">
        <v>3</v>
      </c>
      <c r="D21" s="1"/>
      <c r="E21" s="1">
        <f t="shared" si="0"/>
        <v>97.84</v>
      </c>
      <c r="F21" s="1" t="s">
        <v>27</v>
      </c>
      <c r="G21" s="5"/>
    </row>
    <row r="22" spans="2:10" x14ac:dyDescent="0.25">
      <c r="B22" s="29">
        <v>8</v>
      </c>
      <c r="C22" s="1">
        <v>5.2</v>
      </c>
      <c r="D22" s="1"/>
      <c r="E22" s="1">
        <f t="shared" si="0"/>
        <v>95.64</v>
      </c>
      <c r="F22" s="1" t="s">
        <v>35</v>
      </c>
      <c r="G22" s="5"/>
    </row>
    <row r="23" spans="2:10" x14ac:dyDescent="0.25">
      <c r="B23" s="29">
        <v>12</v>
      </c>
      <c r="C23" s="1">
        <v>5.3</v>
      </c>
      <c r="D23" s="1"/>
      <c r="E23" s="1">
        <f t="shared" si="0"/>
        <v>95.54</v>
      </c>
      <c r="F23" s="1" t="s">
        <v>36</v>
      </c>
      <c r="G23" s="5"/>
    </row>
    <row r="24" spans="2:10" x14ac:dyDescent="0.25">
      <c r="B24" s="29">
        <v>16</v>
      </c>
      <c r="C24" s="1">
        <v>5.0999999999999996</v>
      </c>
      <c r="D24" s="1"/>
      <c r="E24" s="1">
        <f t="shared" si="0"/>
        <v>95.740000000000009</v>
      </c>
      <c r="F24" s="1" t="s">
        <v>36</v>
      </c>
      <c r="G24" s="5"/>
    </row>
    <row r="25" spans="2:10" x14ac:dyDescent="0.25">
      <c r="B25" s="29">
        <v>20</v>
      </c>
      <c r="C25" s="1">
        <v>4.9000000000000004</v>
      </c>
      <c r="D25" s="1"/>
      <c r="E25" s="1">
        <f t="shared" si="0"/>
        <v>95.94</v>
      </c>
      <c r="F25" s="1" t="s">
        <v>36</v>
      </c>
      <c r="G25" s="5"/>
    </row>
    <row r="26" spans="2:10" x14ac:dyDescent="0.25">
      <c r="B26" s="29">
        <v>26</v>
      </c>
      <c r="C26" s="1">
        <v>4.9000000000000004</v>
      </c>
      <c r="D26" s="1"/>
      <c r="E26" s="1">
        <f t="shared" si="0"/>
        <v>95.94</v>
      </c>
      <c r="F26" s="1" t="s">
        <v>36</v>
      </c>
      <c r="G26" s="5"/>
    </row>
    <row r="27" spans="2:10" x14ac:dyDescent="0.25">
      <c r="B27" s="29">
        <v>32</v>
      </c>
      <c r="C27" s="1">
        <v>4.9000000000000004</v>
      </c>
      <c r="D27" s="1"/>
      <c r="E27" s="1">
        <f t="shared" si="0"/>
        <v>95.94</v>
      </c>
      <c r="F27" s="1" t="s">
        <v>36</v>
      </c>
      <c r="G27" s="5"/>
    </row>
    <row r="28" spans="2:10" x14ac:dyDescent="0.25">
      <c r="B28" s="29">
        <v>38</v>
      </c>
      <c r="C28" s="1">
        <v>5.0999999999999996</v>
      </c>
      <c r="D28" s="1"/>
      <c r="E28" s="1">
        <f t="shared" si="0"/>
        <v>95.740000000000009</v>
      </c>
      <c r="F28" s="1" t="s">
        <v>36</v>
      </c>
      <c r="G28" s="5"/>
    </row>
    <row r="29" spans="2:10" x14ac:dyDescent="0.25">
      <c r="B29" s="29">
        <v>42</v>
      </c>
      <c r="C29" s="1">
        <v>5.3</v>
      </c>
      <c r="D29" s="1"/>
      <c r="E29" s="1">
        <f t="shared" si="0"/>
        <v>95.54</v>
      </c>
      <c r="F29" s="1" t="s">
        <v>36</v>
      </c>
      <c r="G29" s="5"/>
    </row>
    <row r="30" spans="2:10" x14ac:dyDescent="0.25">
      <c r="B30" s="29">
        <v>46</v>
      </c>
      <c r="C30" s="1">
        <v>5.7</v>
      </c>
      <c r="D30" s="1"/>
      <c r="E30" s="1">
        <f t="shared" si="0"/>
        <v>95.14</v>
      </c>
      <c r="F30" s="1" t="s">
        <v>36</v>
      </c>
      <c r="G30" s="5"/>
    </row>
    <row r="31" spans="2:10" x14ac:dyDescent="0.25">
      <c r="B31" s="29">
        <v>50</v>
      </c>
      <c r="C31" s="1">
        <v>6.4</v>
      </c>
      <c r="D31" s="1"/>
      <c r="E31" s="1">
        <f t="shared" si="0"/>
        <v>94.44</v>
      </c>
      <c r="F31" s="1" t="s">
        <v>36</v>
      </c>
      <c r="G31" s="5"/>
    </row>
    <row r="32" spans="2:10" x14ac:dyDescent="0.25">
      <c r="B32" s="29">
        <v>54</v>
      </c>
      <c r="C32" s="1">
        <v>6.4</v>
      </c>
      <c r="D32" s="1"/>
      <c r="E32" s="1">
        <f t="shared" si="0"/>
        <v>94.44</v>
      </c>
      <c r="F32" s="1" t="s">
        <v>36</v>
      </c>
      <c r="G32" s="5"/>
    </row>
    <row r="33" spans="2:7" x14ac:dyDescent="0.25">
      <c r="B33" s="29">
        <v>57</v>
      </c>
      <c r="C33" s="1">
        <v>7.4</v>
      </c>
      <c r="D33" s="1"/>
      <c r="E33" s="1">
        <f t="shared" si="0"/>
        <v>93.44</v>
      </c>
      <c r="F33" s="1" t="s">
        <v>36</v>
      </c>
      <c r="G33" s="5"/>
    </row>
    <row r="34" spans="2:7" x14ac:dyDescent="0.25">
      <c r="B34" s="29">
        <v>60</v>
      </c>
      <c r="C34" s="1">
        <v>7.3</v>
      </c>
      <c r="D34" s="1"/>
      <c r="E34" s="1">
        <f t="shared" si="0"/>
        <v>93.54</v>
      </c>
      <c r="F34" s="1" t="s">
        <v>36</v>
      </c>
      <c r="G34" s="5"/>
    </row>
    <row r="35" spans="2:7" x14ac:dyDescent="0.25">
      <c r="B35" s="29">
        <v>65</v>
      </c>
      <c r="C35" s="1">
        <v>7.6</v>
      </c>
      <c r="D35" s="1"/>
      <c r="E35" s="1">
        <f t="shared" si="0"/>
        <v>93.240000000000009</v>
      </c>
      <c r="F35" s="1" t="s">
        <v>36</v>
      </c>
      <c r="G35" s="5"/>
    </row>
    <row r="36" spans="2:7" x14ac:dyDescent="0.25">
      <c r="B36" s="29">
        <v>70</v>
      </c>
      <c r="C36" s="1">
        <v>8</v>
      </c>
      <c r="D36" s="1"/>
      <c r="E36" s="1">
        <f t="shared" si="0"/>
        <v>92.84</v>
      </c>
      <c r="F36" s="1" t="s">
        <v>36</v>
      </c>
      <c r="G36" s="5"/>
    </row>
    <row r="37" spans="2:7" x14ac:dyDescent="0.25">
      <c r="B37" s="29">
        <v>75</v>
      </c>
      <c r="C37" s="1">
        <v>8.1</v>
      </c>
      <c r="D37" s="1"/>
      <c r="E37" s="1">
        <f t="shared" si="0"/>
        <v>92.740000000000009</v>
      </c>
      <c r="F37" s="1" t="s">
        <v>36</v>
      </c>
      <c r="G37" s="5"/>
    </row>
    <row r="38" spans="2:7" x14ac:dyDescent="0.25">
      <c r="B38" s="29">
        <v>80</v>
      </c>
      <c r="C38" s="1">
        <v>8.3000000000000007</v>
      </c>
      <c r="D38" s="1"/>
      <c r="E38" s="1">
        <f t="shared" si="0"/>
        <v>92.54</v>
      </c>
      <c r="F38" s="1" t="s">
        <v>36</v>
      </c>
      <c r="G38" s="5"/>
    </row>
    <row r="39" spans="2:7" s="3" customFormat="1" x14ac:dyDescent="0.25">
      <c r="B39" s="29">
        <v>83</v>
      </c>
      <c r="C39" s="1">
        <v>8.25</v>
      </c>
      <c r="D39" s="1"/>
      <c r="E39" s="1">
        <f t="shared" si="0"/>
        <v>92.59</v>
      </c>
      <c r="F39" s="1" t="s">
        <v>31</v>
      </c>
      <c r="G39" s="5"/>
    </row>
    <row r="40" spans="2:7" x14ac:dyDescent="0.25">
      <c r="B40" s="29">
        <v>85</v>
      </c>
      <c r="C40" s="1">
        <v>8.6</v>
      </c>
      <c r="D40" s="1"/>
      <c r="E40" s="1">
        <f t="shared" si="0"/>
        <v>92.240000000000009</v>
      </c>
      <c r="F40" s="1" t="s">
        <v>28</v>
      </c>
      <c r="G40" s="5"/>
    </row>
    <row r="41" spans="2:7" x14ac:dyDescent="0.25">
      <c r="B41" s="29">
        <v>90</v>
      </c>
      <c r="C41" s="1">
        <v>9</v>
      </c>
      <c r="D41" s="1"/>
      <c r="E41" s="1">
        <f t="shared" si="0"/>
        <v>91.84</v>
      </c>
      <c r="F41" s="1" t="s">
        <v>28</v>
      </c>
      <c r="G41" s="5"/>
    </row>
    <row r="42" spans="2:7" x14ac:dyDescent="0.25">
      <c r="B42" s="29">
        <v>95</v>
      </c>
      <c r="C42" s="1">
        <v>9.6999999999999993</v>
      </c>
      <c r="D42" s="1"/>
      <c r="E42" s="1">
        <f t="shared" si="0"/>
        <v>91.14</v>
      </c>
      <c r="F42" s="1" t="s">
        <v>28</v>
      </c>
      <c r="G42" s="5"/>
    </row>
    <row r="43" spans="2:7" x14ac:dyDescent="0.25">
      <c r="B43" s="29">
        <v>100</v>
      </c>
      <c r="C43" s="1">
        <v>10</v>
      </c>
      <c r="D43" s="1"/>
      <c r="E43" s="1">
        <f t="shared" si="0"/>
        <v>90.84</v>
      </c>
      <c r="F43" s="1" t="s">
        <v>28</v>
      </c>
      <c r="G43" s="5"/>
    </row>
    <row r="44" spans="2:7" x14ac:dyDescent="0.25">
      <c r="B44" s="29">
        <v>105</v>
      </c>
      <c r="C44" s="1">
        <v>10.5</v>
      </c>
      <c r="D44" s="1"/>
      <c r="E44" s="1">
        <f t="shared" si="0"/>
        <v>90.34</v>
      </c>
      <c r="F44" s="1" t="s">
        <v>28</v>
      </c>
      <c r="G44" s="5"/>
    </row>
    <row r="45" spans="2:7" x14ac:dyDescent="0.25">
      <c r="B45" s="29">
        <v>115</v>
      </c>
      <c r="C45" s="1">
        <v>10.6</v>
      </c>
      <c r="D45" s="1"/>
      <c r="E45" s="1">
        <f t="shared" si="0"/>
        <v>90.240000000000009</v>
      </c>
      <c r="F45" s="1" t="s">
        <v>28</v>
      </c>
      <c r="G45" s="5"/>
    </row>
    <row r="46" spans="2:7" x14ac:dyDescent="0.25">
      <c r="B46" s="29">
        <v>118</v>
      </c>
      <c r="C46" s="1">
        <v>9.8000000000000007</v>
      </c>
      <c r="D46" s="1"/>
      <c r="E46" s="1">
        <f t="shared" si="0"/>
        <v>91.04</v>
      </c>
      <c r="F46" s="1" t="s">
        <v>28</v>
      </c>
      <c r="G46" s="5"/>
    </row>
    <row r="47" spans="2:7" s="3" customFormat="1" x14ac:dyDescent="0.25">
      <c r="B47" s="29">
        <v>120</v>
      </c>
      <c r="C47" s="1">
        <v>8.3699999999999992</v>
      </c>
      <c r="D47" s="1"/>
      <c r="E47" s="1">
        <f t="shared" si="0"/>
        <v>92.47</v>
      </c>
      <c r="F47" s="1" t="s">
        <v>30</v>
      </c>
      <c r="G47" s="5"/>
    </row>
    <row r="48" spans="2:7" x14ac:dyDescent="0.25">
      <c r="B48" s="29">
        <v>121</v>
      </c>
      <c r="C48" s="1">
        <v>8.1</v>
      </c>
      <c r="D48" s="1"/>
      <c r="E48" s="1">
        <f t="shared" si="0"/>
        <v>92.740000000000009</v>
      </c>
      <c r="F48" s="1" t="s">
        <v>35</v>
      </c>
      <c r="G48" s="5"/>
    </row>
    <row r="49" spans="2:7" x14ac:dyDescent="0.25">
      <c r="B49" s="29">
        <v>125</v>
      </c>
      <c r="C49" s="1">
        <v>4.8</v>
      </c>
      <c r="D49" s="1"/>
      <c r="E49" s="1">
        <f t="shared" si="0"/>
        <v>96.04</v>
      </c>
      <c r="F49" s="1" t="s">
        <v>27</v>
      </c>
      <c r="G49" s="5"/>
    </row>
    <row r="50" spans="2:7" x14ac:dyDescent="0.25">
      <c r="B50" s="29">
        <v>127.5</v>
      </c>
      <c r="C50" s="1">
        <v>4.2</v>
      </c>
      <c r="D50" s="1"/>
      <c r="E50" s="1">
        <f t="shared" si="0"/>
        <v>96.64</v>
      </c>
      <c r="F50" s="1" t="s">
        <v>37</v>
      </c>
      <c r="G50" s="5"/>
    </row>
    <row r="51" spans="2:7" x14ac:dyDescent="0.25">
      <c r="B51" s="29">
        <v>140</v>
      </c>
      <c r="C51" s="1">
        <v>4.4000000000000004</v>
      </c>
      <c r="D51" s="1"/>
      <c r="E51" s="1">
        <f t="shared" si="0"/>
        <v>96.44</v>
      </c>
      <c r="F51" s="1" t="s">
        <v>61</v>
      </c>
      <c r="G51" s="5" t="s">
        <v>41</v>
      </c>
    </row>
    <row r="52" spans="2:7" ht="15.75" thickBot="1" x14ac:dyDescent="0.3">
      <c r="B52" s="30">
        <v>140</v>
      </c>
      <c r="C52" s="24">
        <v>4.1900000000000004</v>
      </c>
      <c r="D52" s="24"/>
      <c r="E52" s="24">
        <f t="shared" si="0"/>
        <v>96.65</v>
      </c>
      <c r="F52" s="24" t="s">
        <v>25</v>
      </c>
      <c r="G52" s="25"/>
    </row>
  </sheetData>
  <mergeCells count="1">
    <mergeCell ref="I17:J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workbookViewId="0">
      <selection activeCell="E6" sqref="E6:F6"/>
    </sheetView>
  </sheetViews>
  <sheetFormatPr defaultRowHeight="15" x14ac:dyDescent="0.25"/>
  <cols>
    <col min="2" max="2" width="15.85546875" bestFit="1" customWidth="1"/>
    <col min="3" max="3" width="11.5703125" bestFit="1" customWidth="1"/>
    <col min="5" max="5" width="11.140625" bestFit="1" customWidth="1"/>
    <col min="6" max="6" width="22.42578125" bestFit="1" customWidth="1"/>
  </cols>
  <sheetData>
    <row r="1" spans="2:7" s="3" customFormat="1" x14ac:dyDescent="0.25">
      <c r="B1" s="4" t="s">
        <v>51</v>
      </c>
      <c r="C1" s="37" t="s">
        <v>55</v>
      </c>
      <c r="E1" s="3" t="s">
        <v>71</v>
      </c>
      <c r="F1" s="39" t="s">
        <v>72</v>
      </c>
    </row>
    <row r="2" spans="2:7" s="3" customFormat="1" x14ac:dyDescent="0.25">
      <c r="B2" s="4" t="s">
        <v>52</v>
      </c>
      <c r="C2" s="37" t="s">
        <v>64</v>
      </c>
      <c r="E2" s="3" t="s">
        <v>73</v>
      </c>
      <c r="F2" s="37" t="s">
        <v>74</v>
      </c>
    </row>
    <row r="3" spans="2:7" s="3" customFormat="1" x14ac:dyDescent="0.25">
      <c r="B3" s="4" t="s">
        <v>50</v>
      </c>
      <c r="C3" s="40">
        <v>41471</v>
      </c>
      <c r="F3" s="38"/>
    </row>
    <row r="4" spans="2:7" s="3" customFormat="1" x14ac:dyDescent="0.25">
      <c r="B4" s="4" t="s">
        <v>53</v>
      </c>
      <c r="C4" s="41">
        <v>0.48958333333333331</v>
      </c>
      <c r="F4" s="38"/>
    </row>
    <row r="5" spans="2:7" s="3" customFormat="1" x14ac:dyDescent="0.25">
      <c r="B5" s="4" t="s">
        <v>54</v>
      </c>
      <c r="C5" s="37">
        <v>511</v>
      </c>
      <c r="E5" t="s">
        <v>65</v>
      </c>
      <c r="F5" s="38">
        <v>153</v>
      </c>
    </row>
    <row r="6" spans="2:7" s="3" customFormat="1" x14ac:dyDescent="0.25">
      <c r="B6" s="4" t="s">
        <v>75</v>
      </c>
      <c r="C6" s="37" t="s">
        <v>76</v>
      </c>
      <c r="E6" s="3" t="s">
        <v>77</v>
      </c>
      <c r="F6" s="3" t="s">
        <v>78</v>
      </c>
    </row>
    <row r="7" spans="2:7" s="3" customFormat="1" ht="15.75" thickBot="1" x14ac:dyDescent="0.3"/>
    <row r="8" spans="2:7" x14ac:dyDescent="0.25">
      <c r="B8" s="26" t="s">
        <v>0</v>
      </c>
      <c r="C8" s="27" t="s">
        <v>1</v>
      </c>
      <c r="D8" s="27" t="s">
        <v>2</v>
      </c>
      <c r="E8" s="27" t="s">
        <v>3</v>
      </c>
      <c r="F8" s="27" t="s">
        <v>4</v>
      </c>
      <c r="G8" s="28"/>
    </row>
    <row r="9" spans="2:7" x14ac:dyDescent="0.25">
      <c r="B9" s="13" t="s">
        <v>12</v>
      </c>
      <c r="C9" s="1">
        <v>0.53</v>
      </c>
      <c r="D9" s="1"/>
      <c r="E9" s="1"/>
      <c r="F9" s="1">
        <v>100</v>
      </c>
      <c r="G9" s="5" t="s">
        <v>16</v>
      </c>
    </row>
    <row r="10" spans="2:7" x14ac:dyDescent="0.25">
      <c r="B10" s="13" t="s">
        <v>13</v>
      </c>
      <c r="C10" s="1"/>
      <c r="D10" s="1">
        <v>100.53</v>
      </c>
      <c r="E10" s="1"/>
      <c r="F10" s="1"/>
      <c r="G10" s="5"/>
    </row>
    <row r="11" spans="2:7" x14ac:dyDescent="0.25">
      <c r="B11" s="13" t="s">
        <v>14</v>
      </c>
      <c r="C11" s="1"/>
      <c r="D11" s="1"/>
      <c r="E11" s="1">
        <v>7.51</v>
      </c>
      <c r="F11" s="1">
        <v>93.02</v>
      </c>
      <c r="G11" s="5"/>
    </row>
    <row r="12" spans="2:7" x14ac:dyDescent="0.25">
      <c r="B12" s="13" t="s">
        <v>14</v>
      </c>
      <c r="C12" s="1">
        <v>7.82</v>
      </c>
      <c r="D12" s="1"/>
      <c r="E12" s="1"/>
      <c r="F12" s="1"/>
      <c r="G12" s="5"/>
    </row>
    <row r="13" spans="2:7" ht="15.75" thickBot="1" x14ac:dyDescent="0.3">
      <c r="B13" s="16" t="s">
        <v>15</v>
      </c>
      <c r="C13" s="24"/>
      <c r="D13" s="24">
        <v>100.84</v>
      </c>
      <c r="E13" s="24"/>
      <c r="F13" s="24"/>
      <c r="G13" s="25"/>
    </row>
    <row r="14" spans="2:7" s="3" customFormat="1" x14ac:dyDescent="0.25">
      <c r="B14" s="31"/>
      <c r="C14" s="14"/>
      <c r="D14" s="14"/>
      <c r="E14" s="14"/>
      <c r="F14" s="14"/>
      <c r="G14" s="14"/>
    </row>
    <row r="15" spans="2:7" s="3" customFormat="1" x14ac:dyDescent="0.25">
      <c r="B15" s="31"/>
      <c r="C15" s="14"/>
      <c r="D15" s="14"/>
      <c r="E15" s="14"/>
      <c r="F15" s="14"/>
      <c r="G15" s="14"/>
    </row>
    <row r="16" spans="2:7" s="3" customFormat="1" ht="15.75" thickBot="1" x14ac:dyDescent="0.3">
      <c r="B16" s="31"/>
      <c r="C16" s="14"/>
      <c r="D16" s="14"/>
      <c r="E16" s="14"/>
      <c r="F16" s="14"/>
      <c r="G16" s="14"/>
    </row>
    <row r="17" spans="2:7" x14ac:dyDescent="0.25">
      <c r="B17" s="36" t="s">
        <v>62</v>
      </c>
      <c r="C17" s="20">
        <v>100.53</v>
      </c>
      <c r="D17" s="32"/>
      <c r="E17" s="32"/>
      <c r="F17" s="32"/>
      <c r="G17" s="33"/>
    </row>
    <row r="18" spans="2:7" x14ac:dyDescent="0.25">
      <c r="B18" s="34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35" t="s">
        <v>10</v>
      </c>
    </row>
    <row r="19" spans="2:7" x14ac:dyDescent="0.25">
      <c r="B19" s="29">
        <v>3</v>
      </c>
      <c r="C19" s="1">
        <v>3.11</v>
      </c>
      <c r="D19" s="1"/>
      <c r="E19" s="1">
        <f t="shared" ref="E19:E44" si="0">$C$17-C19</f>
        <v>97.42</v>
      </c>
      <c r="F19" s="1" t="s">
        <v>59</v>
      </c>
      <c r="G19" s="5"/>
    </row>
    <row r="20" spans="2:7" x14ac:dyDescent="0.25">
      <c r="B20" s="29">
        <v>3</v>
      </c>
      <c r="C20" s="1">
        <v>3.5</v>
      </c>
      <c r="D20" s="1"/>
      <c r="E20" s="1">
        <f t="shared" si="0"/>
        <v>97.03</v>
      </c>
      <c r="F20" s="1" t="s">
        <v>26</v>
      </c>
      <c r="G20" s="5"/>
    </row>
    <row r="21" spans="2:7" x14ac:dyDescent="0.25">
      <c r="B21" s="29">
        <v>11</v>
      </c>
      <c r="C21" s="1">
        <v>4</v>
      </c>
      <c r="D21" s="1"/>
      <c r="E21" s="1">
        <f t="shared" si="0"/>
        <v>96.53</v>
      </c>
      <c r="F21" s="1" t="s">
        <v>27</v>
      </c>
      <c r="G21" s="5"/>
    </row>
    <row r="22" spans="2:7" s="3" customFormat="1" x14ac:dyDescent="0.25">
      <c r="B22" s="29">
        <v>12.5</v>
      </c>
      <c r="C22" s="1">
        <v>5.9</v>
      </c>
      <c r="D22" s="1"/>
      <c r="E22" s="1">
        <f t="shared" si="0"/>
        <v>94.63</v>
      </c>
      <c r="F22" s="1" t="s">
        <v>31</v>
      </c>
      <c r="G22" s="5"/>
    </row>
    <row r="23" spans="2:7" x14ac:dyDescent="0.25">
      <c r="B23" s="29">
        <v>18</v>
      </c>
      <c r="C23" s="1">
        <v>7</v>
      </c>
      <c r="D23" s="1"/>
      <c r="E23" s="1">
        <f t="shared" si="0"/>
        <v>93.53</v>
      </c>
      <c r="F23" s="1" t="s">
        <v>28</v>
      </c>
      <c r="G23" s="5"/>
    </row>
    <row r="24" spans="2:7" x14ac:dyDescent="0.25">
      <c r="B24" s="29">
        <v>20</v>
      </c>
      <c r="C24" s="1">
        <v>7.1</v>
      </c>
      <c r="D24" s="1"/>
      <c r="E24" s="1">
        <f t="shared" si="0"/>
        <v>93.43</v>
      </c>
      <c r="F24" s="1" t="s">
        <v>28</v>
      </c>
      <c r="G24" s="5"/>
    </row>
    <row r="25" spans="2:7" x14ac:dyDescent="0.25">
      <c r="B25" s="29">
        <v>26</v>
      </c>
      <c r="C25" s="1">
        <v>6.6</v>
      </c>
      <c r="D25" s="1"/>
      <c r="E25" s="1">
        <f t="shared" si="0"/>
        <v>93.93</v>
      </c>
      <c r="F25" s="1" t="s">
        <v>28</v>
      </c>
      <c r="G25" s="5"/>
    </row>
    <row r="26" spans="2:7" x14ac:dyDescent="0.25">
      <c r="B26" s="29">
        <v>30</v>
      </c>
      <c r="C26" s="1">
        <v>6.1</v>
      </c>
      <c r="D26" s="1"/>
      <c r="E26" s="1">
        <f t="shared" si="0"/>
        <v>94.43</v>
      </c>
      <c r="F26" s="1" t="s">
        <v>28</v>
      </c>
      <c r="G26" s="5"/>
    </row>
    <row r="27" spans="2:7" x14ac:dyDescent="0.25">
      <c r="B27" s="29">
        <v>34</v>
      </c>
      <c r="C27" s="1">
        <v>6.2</v>
      </c>
      <c r="D27" s="1"/>
      <c r="E27" s="1">
        <f t="shared" si="0"/>
        <v>94.33</v>
      </c>
      <c r="F27" s="1" t="s">
        <v>28</v>
      </c>
      <c r="G27" s="5"/>
    </row>
    <row r="28" spans="2:7" x14ac:dyDescent="0.25">
      <c r="B28" s="29">
        <v>38</v>
      </c>
      <c r="C28" s="1">
        <v>6.5</v>
      </c>
      <c r="D28" s="1"/>
      <c r="E28" s="1">
        <f t="shared" si="0"/>
        <v>94.03</v>
      </c>
      <c r="F28" s="1" t="s">
        <v>28</v>
      </c>
      <c r="G28" s="5"/>
    </row>
    <row r="29" spans="2:7" x14ac:dyDescent="0.25">
      <c r="B29" s="29">
        <v>40</v>
      </c>
      <c r="C29" s="1">
        <v>6.7</v>
      </c>
      <c r="D29" s="1"/>
      <c r="E29" s="1">
        <f t="shared" si="0"/>
        <v>93.83</v>
      </c>
      <c r="F29" s="1" t="s">
        <v>28</v>
      </c>
      <c r="G29" s="5"/>
    </row>
    <row r="30" spans="2:7" x14ac:dyDescent="0.25">
      <c r="B30" s="29">
        <v>42</v>
      </c>
      <c r="C30" s="1">
        <v>6.8</v>
      </c>
      <c r="D30" s="1"/>
      <c r="E30" s="1">
        <f t="shared" si="0"/>
        <v>93.73</v>
      </c>
      <c r="F30" s="1" t="s">
        <v>28</v>
      </c>
      <c r="G30" s="5"/>
    </row>
    <row r="31" spans="2:7" x14ac:dyDescent="0.25">
      <c r="B31" s="29">
        <v>48</v>
      </c>
      <c r="C31" s="1">
        <v>5.7</v>
      </c>
      <c r="D31" s="1"/>
      <c r="E31" s="1">
        <f t="shared" si="0"/>
        <v>94.83</v>
      </c>
      <c r="F31" s="1" t="s">
        <v>29</v>
      </c>
      <c r="G31" s="5"/>
    </row>
    <row r="32" spans="2:7" x14ac:dyDescent="0.25">
      <c r="B32" s="29">
        <v>50</v>
      </c>
      <c r="C32" s="1">
        <v>6.3</v>
      </c>
      <c r="D32" s="1"/>
      <c r="E32" s="1">
        <f t="shared" si="0"/>
        <v>94.23</v>
      </c>
      <c r="F32" s="1" t="s">
        <v>28</v>
      </c>
      <c r="G32" s="5"/>
    </row>
    <row r="33" spans="2:7" x14ac:dyDescent="0.25">
      <c r="B33" s="29">
        <v>55</v>
      </c>
      <c r="C33" s="1">
        <v>6.5</v>
      </c>
      <c r="D33" s="1"/>
      <c r="E33" s="1">
        <f t="shared" si="0"/>
        <v>94.03</v>
      </c>
      <c r="F33" s="1" t="s">
        <v>28</v>
      </c>
      <c r="G33" s="5"/>
    </row>
    <row r="34" spans="2:7" x14ac:dyDescent="0.25">
      <c r="B34" s="29">
        <v>60</v>
      </c>
      <c r="C34" s="1">
        <v>7</v>
      </c>
      <c r="D34" s="1"/>
      <c r="E34" s="1">
        <f t="shared" si="0"/>
        <v>93.53</v>
      </c>
      <c r="F34" s="1" t="s">
        <v>28</v>
      </c>
      <c r="G34" s="5"/>
    </row>
    <row r="35" spans="2:7" x14ac:dyDescent="0.25">
      <c r="B35" s="29">
        <v>65</v>
      </c>
      <c r="C35" s="1">
        <v>6.9</v>
      </c>
      <c r="D35" s="1"/>
      <c r="E35" s="1">
        <f t="shared" si="0"/>
        <v>93.63</v>
      </c>
      <c r="F35" s="1" t="s">
        <v>28</v>
      </c>
      <c r="G35" s="5"/>
    </row>
    <row r="36" spans="2:7" x14ac:dyDescent="0.25">
      <c r="B36" s="29">
        <v>70</v>
      </c>
      <c r="C36" s="1">
        <v>7.2</v>
      </c>
      <c r="D36" s="1"/>
      <c r="E36" s="1">
        <f t="shared" si="0"/>
        <v>93.33</v>
      </c>
      <c r="F36" s="1" t="s">
        <v>28</v>
      </c>
      <c r="G36" s="5"/>
    </row>
    <row r="37" spans="2:7" x14ac:dyDescent="0.25">
      <c r="B37" s="29">
        <v>75</v>
      </c>
      <c r="C37" s="1">
        <v>7.3</v>
      </c>
      <c r="D37" s="1"/>
      <c r="E37" s="1">
        <f t="shared" si="0"/>
        <v>93.23</v>
      </c>
      <c r="F37" s="1" t="s">
        <v>28</v>
      </c>
      <c r="G37" s="5"/>
    </row>
    <row r="38" spans="2:7" x14ac:dyDescent="0.25">
      <c r="B38" s="29">
        <v>80</v>
      </c>
      <c r="C38" s="1">
        <v>7.6</v>
      </c>
      <c r="D38" s="1"/>
      <c r="E38" s="1">
        <f t="shared" si="0"/>
        <v>92.93</v>
      </c>
      <c r="F38" s="1" t="s">
        <v>28</v>
      </c>
      <c r="G38" s="5"/>
    </row>
    <row r="39" spans="2:7" x14ac:dyDescent="0.25">
      <c r="B39" s="29">
        <v>85</v>
      </c>
      <c r="C39" s="1">
        <v>6.9</v>
      </c>
      <c r="D39" s="1"/>
      <c r="E39" s="1">
        <f t="shared" si="0"/>
        <v>93.63</v>
      </c>
      <c r="F39" s="1" t="s">
        <v>28</v>
      </c>
      <c r="G39" s="5"/>
    </row>
    <row r="40" spans="2:7" s="3" customFormat="1" x14ac:dyDescent="0.25">
      <c r="B40" s="29">
        <v>87</v>
      </c>
      <c r="C40" s="1">
        <v>5.81</v>
      </c>
      <c r="D40" s="1"/>
      <c r="E40" s="1">
        <f t="shared" si="0"/>
        <v>94.72</v>
      </c>
      <c r="F40" s="1" t="s">
        <v>30</v>
      </c>
      <c r="G40" s="5"/>
    </row>
    <row r="41" spans="2:7" x14ac:dyDescent="0.25">
      <c r="B41" s="29">
        <v>87.01</v>
      </c>
      <c r="C41" s="1">
        <v>6.1</v>
      </c>
      <c r="D41" s="1"/>
      <c r="E41" s="1">
        <f t="shared" si="0"/>
        <v>94.43</v>
      </c>
      <c r="F41" s="1" t="s">
        <v>32</v>
      </c>
      <c r="G41" s="5"/>
    </row>
    <row r="42" spans="2:7" x14ac:dyDescent="0.25">
      <c r="B42" s="29">
        <v>90</v>
      </c>
      <c r="C42" s="1">
        <v>2.2999999999999998</v>
      </c>
      <c r="D42" s="1"/>
      <c r="E42" s="1">
        <f t="shared" si="0"/>
        <v>98.23</v>
      </c>
      <c r="F42" s="1" t="s">
        <v>27</v>
      </c>
      <c r="G42" s="5"/>
    </row>
    <row r="43" spans="2:7" x14ac:dyDescent="0.25">
      <c r="B43" s="29">
        <v>92</v>
      </c>
      <c r="C43" s="1">
        <v>1.8</v>
      </c>
      <c r="D43" s="1"/>
      <c r="E43" s="1">
        <f t="shared" si="0"/>
        <v>98.73</v>
      </c>
      <c r="F43" s="1" t="s">
        <v>26</v>
      </c>
      <c r="G43" s="5"/>
    </row>
    <row r="44" spans="2:7" ht="15.75" thickBot="1" x14ac:dyDescent="0.3">
      <c r="B44" s="30">
        <v>92</v>
      </c>
      <c r="C44" s="24">
        <v>1.47</v>
      </c>
      <c r="D44" s="24"/>
      <c r="E44" s="24">
        <f t="shared" si="0"/>
        <v>99.06</v>
      </c>
      <c r="F44" s="24" t="s">
        <v>66</v>
      </c>
      <c r="G44" s="25" t="s">
        <v>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H34" sqref="H34"/>
    </sheetView>
  </sheetViews>
  <sheetFormatPr defaultRowHeight="15" x14ac:dyDescent="0.25"/>
  <cols>
    <col min="2" max="2" width="15.85546875" bestFit="1" customWidth="1"/>
    <col min="3" max="3" width="11.5703125" bestFit="1" customWidth="1"/>
    <col min="5" max="5" width="11.140625" bestFit="1" customWidth="1"/>
    <col min="6" max="6" width="22.42578125" bestFit="1" customWidth="1"/>
    <col min="7" max="7" width="10.7109375" bestFit="1" customWidth="1"/>
  </cols>
  <sheetData>
    <row r="1" spans="2:7" s="3" customFormat="1" x14ac:dyDescent="0.25">
      <c r="B1" s="4" t="s">
        <v>51</v>
      </c>
      <c r="C1" s="37" t="s">
        <v>55</v>
      </c>
      <c r="E1" s="3" t="s">
        <v>71</v>
      </c>
      <c r="F1" s="39" t="s">
        <v>72</v>
      </c>
    </row>
    <row r="2" spans="2:7" s="3" customFormat="1" x14ac:dyDescent="0.25">
      <c r="B2" s="4" t="s">
        <v>52</v>
      </c>
      <c r="C2" s="37" t="s">
        <v>67</v>
      </c>
      <c r="E2" s="3" t="s">
        <v>73</v>
      </c>
      <c r="F2" s="37" t="s">
        <v>74</v>
      </c>
    </row>
    <row r="3" spans="2:7" s="3" customFormat="1" x14ac:dyDescent="0.25">
      <c r="B3" s="4" t="s">
        <v>50</v>
      </c>
      <c r="C3" s="40">
        <v>41471</v>
      </c>
    </row>
    <row r="4" spans="2:7" s="3" customFormat="1" x14ac:dyDescent="0.25">
      <c r="B4" s="4" t="s">
        <v>53</v>
      </c>
      <c r="C4" s="41">
        <v>0.48958333333333331</v>
      </c>
    </row>
    <row r="5" spans="2:7" s="3" customFormat="1" x14ac:dyDescent="0.25">
      <c r="B5" s="4" t="s">
        <v>54</v>
      </c>
      <c r="C5" s="37">
        <v>511</v>
      </c>
      <c r="E5" t="s">
        <v>68</v>
      </c>
      <c r="F5">
        <v>103</v>
      </c>
    </row>
    <row r="6" spans="2:7" s="3" customFormat="1" x14ac:dyDescent="0.25">
      <c r="B6" s="4" t="s">
        <v>75</v>
      </c>
      <c r="C6" s="37" t="s">
        <v>76</v>
      </c>
      <c r="E6" s="3" t="s">
        <v>77</v>
      </c>
      <c r="F6" s="3" t="s">
        <v>78</v>
      </c>
    </row>
    <row r="7" spans="2:7" s="3" customFormat="1" ht="15.75" thickBot="1" x14ac:dyDescent="0.3"/>
    <row r="8" spans="2:7" x14ac:dyDescent="0.25">
      <c r="B8" s="26" t="s">
        <v>0</v>
      </c>
      <c r="C8" s="27" t="s">
        <v>1</v>
      </c>
      <c r="D8" s="27" t="s">
        <v>2</v>
      </c>
      <c r="E8" s="27" t="s">
        <v>3</v>
      </c>
      <c r="F8" s="27" t="s">
        <v>4</v>
      </c>
      <c r="G8" s="28"/>
    </row>
    <row r="9" spans="2:7" x14ac:dyDescent="0.25">
      <c r="B9" s="29" t="s">
        <v>12</v>
      </c>
      <c r="C9" s="1">
        <v>0.53</v>
      </c>
      <c r="D9" s="1"/>
      <c r="E9" s="1"/>
      <c r="F9" s="1">
        <v>100</v>
      </c>
      <c r="G9" s="5" t="s">
        <v>16</v>
      </c>
    </row>
    <row r="10" spans="2:7" x14ac:dyDescent="0.25">
      <c r="B10" s="29" t="s">
        <v>13</v>
      </c>
      <c r="C10" s="1"/>
      <c r="D10" s="1">
        <v>100.53</v>
      </c>
      <c r="E10" s="1"/>
      <c r="F10" s="1"/>
      <c r="G10" s="5"/>
    </row>
    <row r="11" spans="2:7" x14ac:dyDescent="0.25">
      <c r="B11" s="29" t="s">
        <v>14</v>
      </c>
      <c r="C11" s="1"/>
      <c r="D11" s="1"/>
      <c r="E11" s="1">
        <v>7.51</v>
      </c>
      <c r="F11" s="1">
        <v>93.02</v>
      </c>
      <c r="G11" s="5"/>
    </row>
    <row r="12" spans="2:7" x14ac:dyDescent="0.25">
      <c r="B12" s="29" t="s">
        <v>14</v>
      </c>
      <c r="C12" s="1">
        <v>7.82</v>
      </c>
      <c r="D12" s="1"/>
      <c r="E12" s="1"/>
      <c r="F12" s="1"/>
      <c r="G12" s="5"/>
    </row>
    <row r="13" spans="2:7" ht="15.75" thickBot="1" x14ac:dyDescent="0.3">
      <c r="B13" s="30" t="s">
        <v>15</v>
      </c>
      <c r="C13" s="24"/>
      <c r="D13" s="24">
        <v>100.84</v>
      </c>
      <c r="E13" s="24"/>
      <c r="F13" s="24"/>
      <c r="G13" s="25"/>
    </row>
    <row r="14" spans="2:7" s="3" customFormat="1" x14ac:dyDescent="0.25"/>
    <row r="15" spans="2:7" s="3" customFormat="1" x14ac:dyDescent="0.25"/>
    <row r="16" spans="2:7" s="3" customFormat="1" ht="15.75" thickBot="1" x14ac:dyDescent="0.3"/>
    <row r="17" spans="2:7" x14ac:dyDescent="0.25">
      <c r="B17" s="36" t="s">
        <v>56</v>
      </c>
      <c r="C17" s="20">
        <v>100.53</v>
      </c>
      <c r="D17" s="32"/>
      <c r="E17" s="32"/>
      <c r="F17" s="32"/>
      <c r="G17" s="33"/>
    </row>
    <row r="18" spans="2:7" x14ac:dyDescent="0.25">
      <c r="B18" s="34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35" t="s">
        <v>10</v>
      </c>
    </row>
    <row r="19" spans="2:7" x14ac:dyDescent="0.25">
      <c r="B19" s="29">
        <v>7</v>
      </c>
      <c r="C19" s="1">
        <v>1</v>
      </c>
      <c r="D19" s="1"/>
      <c r="E19" s="1">
        <f t="shared" ref="E19:E42" si="0">$C$17-C19</f>
        <v>99.53</v>
      </c>
      <c r="F19" s="1" t="s">
        <v>69</v>
      </c>
      <c r="G19" s="5" t="s">
        <v>11</v>
      </c>
    </row>
    <row r="20" spans="2:7" x14ac:dyDescent="0.25">
      <c r="B20" s="29">
        <v>10</v>
      </c>
      <c r="C20" s="1">
        <v>1.3</v>
      </c>
      <c r="D20" s="1"/>
      <c r="E20" s="1">
        <f t="shared" si="0"/>
        <v>99.23</v>
      </c>
      <c r="F20" s="1" t="s">
        <v>18</v>
      </c>
      <c r="G20" s="5"/>
    </row>
    <row r="21" spans="2:7" x14ac:dyDescent="0.25">
      <c r="B21" s="29">
        <v>12</v>
      </c>
      <c r="C21" s="1">
        <v>3.9</v>
      </c>
      <c r="D21" s="1"/>
      <c r="E21" s="1">
        <f t="shared" si="0"/>
        <v>96.63</v>
      </c>
      <c r="F21" s="1" t="s">
        <v>19</v>
      </c>
      <c r="G21" s="5"/>
    </row>
    <row r="22" spans="2:7" s="3" customFormat="1" x14ac:dyDescent="0.25">
      <c r="B22" s="29">
        <v>16</v>
      </c>
      <c r="C22" s="1">
        <v>4.5999999999999996</v>
      </c>
      <c r="D22" s="1"/>
      <c r="E22" s="1">
        <f t="shared" si="0"/>
        <v>95.93</v>
      </c>
      <c r="F22" s="1" t="s">
        <v>20</v>
      </c>
      <c r="G22" s="5"/>
    </row>
    <row r="23" spans="2:7" x14ac:dyDescent="0.25">
      <c r="B23" s="29">
        <v>21</v>
      </c>
      <c r="C23" s="1">
        <v>4.84</v>
      </c>
      <c r="D23" s="1"/>
      <c r="E23" s="1">
        <f t="shared" si="0"/>
        <v>95.69</v>
      </c>
      <c r="F23" s="1" t="s">
        <v>21</v>
      </c>
      <c r="G23" s="5"/>
    </row>
    <row r="24" spans="2:7" x14ac:dyDescent="0.25">
      <c r="B24" s="29">
        <v>25</v>
      </c>
      <c r="C24" s="1">
        <v>5</v>
      </c>
      <c r="D24" s="1"/>
      <c r="E24" s="1">
        <f t="shared" si="0"/>
        <v>95.53</v>
      </c>
      <c r="F24" s="1" t="s">
        <v>21</v>
      </c>
      <c r="G24" s="5"/>
    </row>
    <row r="25" spans="2:7" x14ac:dyDescent="0.25">
      <c r="B25" s="29">
        <v>30</v>
      </c>
      <c r="C25" s="1">
        <v>4.8</v>
      </c>
      <c r="D25" s="1"/>
      <c r="E25" s="1">
        <f t="shared" si="0"/>
        <v>95.73</v>
      </c>
      <c r="F25" s="1" t="s">
        <v>21</v>
      </c>
      <c r="G25" s="5"/>
    </row>
    <row r="26" spans="2:7" x14ac:dyDescent="0.25">
      <c r="B26" s="29">
        <v>40</v>
      </c>
      <c r="C26" s="1">
        <v>5.5</v>
      </c>
      <c r="D26" s="1"/>
      <c r="E26" s="1">
        <f t="shared" si="0"/>
        <v>95.03</v>
      </c>
      <c r="F26" s="1" t="s">
        <v>21</v>
      </c>
      <c r="G26" s="5"/>
    </row>
    <row r="27" spans="2:7" x14ac:dyDescent="0.25">
      <c r="B27" s="29">
        <v>50</v>
      </c>
      <c r="C27" s="1">
        <v>5.5</v>
      </c>
      <c r="D27" s="1"/>
      <c r="E27" s="1">
        <f t="shared" si="0"/>
        <v>95.03</v>
      </c>
      <c r="F27" s="1" t="s">
        <v>21</v>
      </c>
      <c r="G27" s="5"/>
    </row>
    <row r="28" spans="2:7" x14ac:dyDescent="0.25">
      <c r="B28" s="29">
        <v>60</v>
      </c>
      <c r="C28" s="1">
        <v>6.1</v>
      </c>
      <c r="D28" s="1"/>
      <c r="E28" s="1">
        <f t="shared" si="0"/>
        <v>94.43</v>
      </c>
      <c r="F28" s="1" t="s">
        <v>21</v>
      </c>
      <c r="G28" s="5"/>
    </row>
    <row r="29" spans="2:7" x14ac:dyDescent="0.25">
      <c r="B29" s="29">
        <v>64</v>
      </c>
      <c r="C29" s="1">
        <v>6.4</v>
      </c>
      <c r="D29" s="1"/>
      <c r="E29" s="1">
        <f t="shared" si="0"/>
        <v>94.13</v>
      </c>
      <c r="F29" s="1" t="s">
        <v>21</v>
      </c>
      <c r="G29" s="5"/>
    </row>
    <row r="30" spans="2:7" x14ac:dyDescent="0.25">
      <c r="B30" s="29">
        <v>68</v>
      </c>
      <c r="C30" s="1">
        <v>6.2</v>
      </c>
      <c r="D30" s="1"/>
      <c r="E30" s="1">
        <f t="shared" si="0"/>
        <v>94.33</v>
      </c>
      <c r="F30" s="1" t="s">
        <v>21</v>
      </c>
      <c r="G30" s="5"/>
    </row>
    <row r="31" spans="2:7" x14ac:dyDescent="0.25">
      <c r="B31" s="29">
        <v>72</v>
      </c>
      <c r="C31" s="1">
        <v>6.7</v>
      </c>
      <c r="D31" s="1"/>
      <c r="E31" s="1">
        <f t="shared" si="0"/>
        <v>93.83</v>
      </c>
      <c r="F31" s="1" t="s">
        <v>21</v>
      </c>
      <c r="G31" s="5"/>
    </row>
    <row r="32" spans="2:7" x14ac:dyDescent="0.25">
      <c r="B32" s="29">
        <v>76</v>
      </c>
      <c r="C32" s="1">
        <v>6.9</v>
      </c>
      <c r="D32" s="1"/>
      <c r="E32" s="1">
        <f t="shared" si="0"/>
        <v>93.63</v>
      </c>
      <c r="F32" s="1" t="s">
        <v>21</v>
      </c>
      <c r="G32" s="5"/>
    </row>
    <row r="33" spans="1:7" x14ac:dyDescent="0.25">
      <c r="B33" s="29">
        <v>80</v>
      </c>
      <c r="C33" s="1">
        <v>6.6</v>
      </c>
      <c r="D33" s="1"/>
      <c r="E33" s="1">
        <f t="shared" si="0"/>
        <v>93.93</v>
      </c>
      <c r="F33" s="1" t="s">
        <v>21</v>
      </c>
      <c r="G33" s="5"/>
    </row>
    <row r="34" spans="1:7" x14ac:dyDescent="0.25">
      <c r="B34" s="29">
        <v>84</v>
      </c>
      <c r="C34" s="1">
        <v>6.2</v>
      </c>
      <c r="D34" s="1"/>
      <c r="E34" s="1">
        <f t="shared" si="0"/>
        <v>94.33</v>
      </c>
      <c r="F34" s="1" t="s">
        <v>21</v>
      </c>
      <c r="G34" s="5"/>
    </row>
    <row r="35" spans="1:7" x14ac:dyDescent="0.25">
      <c r="B35" s="29">
        <v>88</v>
      </c>
      <c r="C35" s="1">
        <v>6</v>
      </c>
      <c r="D35" s="1"/>
      <c r="E35" s="1">
        <f t="shared" si="0"/>
        <v>94.53</v>
      </c>
      <c r="F35" s="1" t="s">
        <v>21</v>
      </c>
      <c r="G35" s="5"/>
    </row>
    <row r="36" spans="1:7" x14ac:dyDescent="0.25">
      <c r="B36" s="29">
        <v>90</v>
      </c>
      <c r="C36" s="1">
        <v>5.5</v>
      </c>
      <c r="D36" s="1"/>
      <c r="E36" s="1">
        <f t="shared" si="0"/>
        <v>95.03</v>
      </c>
      <c r="F36" s="1" t="s">
        <v>21</v>
      </c>
      <c r="G36" s="5"/>
    </row>
    <row r="37" spans="1:7" x14ac:dyDescent="0.25">
      <c r="B37" s="29">
        <v>92</v>
      </c>
      <c r="C37" s="1">
        <v>5.2</v>
      </c>
      <c r="D37" s="1"/>
      <c r="E37" s="1">
        <f t="shared" si="0"/>
        <v>95.33</v>
      </c>
      <c r="F37" s="1" t="s">
        <v>21</v>
      </c>
      <c r="G37" s="5"/>
    </row>
    <row r="38" spans="1:7" s="3" customFormat="1" x14ac:dyDescent="0.25">
      <c r="B38" s="29">
        <v>96</v>
      </c>
      <c r="C38" s="1">
        <v>4.67</v>
      </c>
      <c r="D38" s="1"/>
      <c r="E38" s="1">
        <f t="shared" si="0"/>
        <v>95.86</v>
      </c>
      <c r="F38" s="1" t="s">
        <v>22</v>
      </c>
      <c r="G38" s="5"/>
    </row>
    <row r="39" spans="1:7" x14ac:dyDescent="0.25">
      <c r="B39" s="29">
        <v>102</v>
      </c>
      <c r="C39" s="1">
        <v>3.6</v>
      </c>
      <c r="D39" s="1"/>
      <c r="E39" s="1">
        <f t="shared" si="0"/>
        <v>96.93</v>
      </c>
      <c r="F39" s="1" t="s">
        <v>23</v>
      </c>
      <c r="G39" s="5"/>
    </row>
    <row r="40" spans="1:7" x14ac:dyDescent="0.25">
      <c r="B40" s="29">
        <v>106</v>
      </c>
      <c r="C40" s="1">
        <v>1.1000000000000001</v>
      </c>
      <c r="D40" s="1"/>
      <c r="E40" s="1">
        <f t="shared" si="0"/>
        <v>99.43</v>
      </c>
      <c r="F40" s="1" t="s">
        <v>24</v>
      </c>
      <c r="G40" s="5"/>
    </row>
    <row r="41" spans="1:7" x14ac:dyDescent="0.25">
      <c r="B41" s="29">
        <v>107</v>
      </c>
      <c r="C41" s="1">
        <v>0.9</v>
      </c>
      <c r="D41" s="1"/>
      <c r="E41" s="1">
        <f t="shared" si="0"/>
        <v>99.63</v>
      </c>
      <c r="F41" s="1" t="s">
        <v>17</v>
      </c>
      <c r="G41" s="5"/>
    </row>
    <row r="42" spans="1:7" ht="15.75" thickBot="1" x14ac:dyDescent="0.3">
      <c r="B42" s="30">
        <v>107</v>
      </c>
      <c r="C42" s="24">
        <v>0.69</v>
      </c>
      <c r="D42" s="24"/>
      <c r="E42" s="24">
        <f t="shared" si="0"/>
        <v>99.84</v>
      </c>
      <c r="F42" s="24" t="s">
        <v>70</v>
      </c>
      <c r="G42" s="25"/>
    </row>
    <row r="47" spans="1:7" x14ac:dyDescent="0.25">
      <c r="A47" s="42"/>
    </row>
    <row r="48" spans="1:7" x14ac:dyDescent="0.25">
      <c r="A48" s="42"/>
    </row>
  </sheetData>
  <mergeCells count="1">
    <mergeCell ref="A47:A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95</v>
      </c>
    </row>
    <row r="3" spans="1:1" x14ac:dyDescent="0.25">
      <c r="A3" t="s">
        <v>80</v>
      </c>
    </row>
    <row r="4" spans="1:1" x14ac:dyDescent="0.25">
      <c r="A4" t="s">
        <v>81</v>
      </c>
    </row>
    <row r="6" spans="1:1" x14ac:dyDescent="0.25">
      <c r="A6" t="s">
        <v>82</v>
      </c>
    </row>
    <row r="8" spans="1:1" x14ac:dyDescent="0.25">
      <c r="A8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XS1</vt:lpstr>
      <vt:lpstr>XS2</vt:lpstr>
      <vt:lpstr>XS3</vt:lpstr>
      <vt:lpstr>XS4</vt:lpstr>
      <vt:lpstr>XS5</vt:lpstr>
      <vt:lpstr>readme</vt:lpstr>
    </vt:vector>
  </TitlesOfParts>
  <Company>Tetra Tech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Moore</dc:creator>
  <cp:lastModifiedBy>Vandermause, Renee</cp:lastModifiedBy>
  <dcterms:created xsi:type="dcterms:W3CDTF">2013-08-02T21:15:54Z</dcterms:created>
  <dcterms:modified xsi:type="dcterms:W3CDTF">2014-01-22T01:45:43Z</dcterms:modified>
</cp:coreProperties>
</file>