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XS1" sheetId="1" r:id="rId1"/>
    <sheet name="XS2" sheetId="2" r:id="rId2"/>
    <sheet name="XS3" sheetId="3" r:id="rId3"/>
    <sheet name="XS4" sheetId="4" r:id="rId4"/>
    <sheet name="readme" sheetId="5" r:id="rId5"/>
  </sheets>
  <calcPr calcId="145621"/>
</workbook>
</file>

<file path=xl/calcChain.xml><?xml version="1.0" encoding="utf-8"?>
<calcChain xmlns="http://schemas.openxmlformats.org/spreadsheetml/2006/main">
  <c r="D18" i="4" l="1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17" i="4"/>
  <c r="D13" i="4"/>
  <c r="D14" i="4"/>
  <c r="D15" i="4"/>
  <c r="D16" i="4"/>
  <c r="D12" i="4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12" i="3"/>
  <c r="D34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2" i="2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2" i="1"/>
</calcChain>
</file>

<file path=xl/sharedStrings.xml><?xml version="1.0" encoding="utf-8"?>
<sst xmlns="http://schemas.openxmlformats.org/spreadsheetml/2006/main" count="120" uniqueCount="64">
  <si>
    <t>River / Tributary</t>
  </si>
  <si>
    <t>Cross Section</t>
  </si>
  <si>
    <t>Date:</t>
  </si>
  <si>
    <t>Time:</t>
  </si>
  <si>
    <t>Total Length (ft):</t>
  </si>
  <si>
    <t>Gold Creek</t>
  </si>
  <si>
    <t>XS-1</t>
  </si>
  <si>
    <t>Dist (ft) XS1-XS2:</t>
  </si>
  <si>
    <r>
      <t>HI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(ft):</t>
    </r>
  </si>
  <si>
    <r>
      <t>HI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(ft):</t>
    </r>
  </si>
  <si>
    <t xml:space="preserve">Station </t>
  </si>
  <si>
    <t>Rod</t>
  </si>
  <si>
    <t>Comments</t>
  </si>
  <si>
    <t>Base of Pin 1L</t>
  </si>
  <si>
    <t>Base of Pin 1R</t>
  </si>
  <si>
    <t>Top of pin 1R</t>
  </si>
  <si>
    <t>LEW</t>
  </si>
  <si>
    <t>REW</t>
  </si>
  <si>
    <t xml:space="preserve">HI = </t>
  </si>
  <si>
    <t>Elevation (ft)</t>
  </si>
  <si>
    <t>XS-2</t>
  </si>
  <si>
    <t>Top of Pin 2L</t>
  </si>
  <si>
    <t>Base of Pin 2R</t>
  </si>
  <si>
    <t>Top of Pin 2R</t>
  </si>
  <si>
    <t>Dist (ft) XS2-XS3:</t>
  </si>
  <si>
    <t>XS-3</t>
  </si>
  <si>
    <t>Top of Pin 3R</t>
  </si>
  <si>
    <t>Base of Pin 3R</t>
  </si>
  <si>
    <t>Base of Pin 3L</t>
  </si>
  <si>
    <t>Top of Pin 3L</t>
  </si>
  <si>
    <t>XS-3 surveyed from Right to Left</t>
  </si>
  <si>
    <t>Dist (ft) XS3-XS4:</t>
  </si>
  <si>
    <t>Top of Pin 4L</t>
  </si>
  <si>
    <t>Base of Pin 4L</t>
  </si>
  <si>
    <t>Base of Pin 4R</t>
  </si>
  <si>
    <t>Top of Pin 4R</t>
  </si>
  <si>
    <t>XS-4</t>
  </si>
  <si>
    <r>
      <t xml:space="preserve">HI 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= </t>
    </r>
  </si>
  <si>
    <r>
      <t xml:space="preserve">HI 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= </t>
    </r>
  </si>
  <si>
    <t>Crew:</t>
  </si>
  <si>
    <t>DT, RV, MH, RT, MM, LZ</t>
  </si>
  <si>
    <t>Est Q (cfs):</t>
  </si>
  <si>
    <t>-</t>
  </si>
  <si>
    <t>Field Book:</t>
  </si>
  <si>
    <t>n/a</t>
  </si>
  <si>
    <t>Field Book</t>
  </si>
  <si>
    <t>Note:</t>
  </si>
  <si>
    <t xml:space="preserve">This data was developed as part of ISR Study 6.6 Fluvial Geomorphology Modeling below Watana Dam Study. </t>
  </si>
  <si>
    <t xml:space="preserve">It is an electronic version of the 2013 collected cross-section survey field forms. </t>
  </si>
  <si>
    <t xml:space="preserve">The tabs (i.e. sheets) are divided up by each cross-section surveyed on the tributary. </t>
  </si>
  <si>
    <t>Data identifed within each tab includes: River/Tributary, Date and Time of survey, Field Book (if applicable), Crew Initials, Estimated Q on day of survey, Total Length of surveyed reach, distance between cross-sections and surveyed cross-section data.</t>
  </si>
  <si>
    <t>Possible Tetra Tech Crew initials are as follows:</t>
  </si>
  <si>
    <t>AK = Aaron Kopp</t>
  </si>
  <si>
    <t>WTF = William Thomas Fullerton</t>
  </si>
  <si>
    <t>RK = Ryan Kilgren</t>
  </si>
  <si>
    <t>MH = Mike Harvey</t>
  </si>
  <si>
    <t>MM = Matthew Moore</t>
  </si>
  <si>
    <t>MP = Mason Perry</t>
  </si>
  <si>
    <t>CS = Colin Spence</t>
  </si>
  <si>
    <t>DT = Dai Thomas</t>
  </si>
  <si>
    <t>RT = Robert Tierney</t>
  </si>
  <si>
    <t>RV = Renee Vandermause</t>
  </si>
  <si>
    <t>LZ = Lyle Zevenbergen</t>
  </si>
  <si>
    <t xml:space="preserve">The spreadsheet is compiled tributary survey data for the Susitna River tributary, Gold Creek.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</si>
</sst>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8" xfId="0" applyNumberFormat="1" applyFill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9" xfId="0" applyBorder="1"/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workbookViewId="0">
      <selection activeCell="I25" sqref="I25"/>
    </sheetView>
  </sheetViews>
  <sheetFormatPr defaultRowHeight="15" x14ac:dyDescent="0.25"/>
  <cols>
    <col min="2" max="2" width="15.85546875" bestFit="1" customWidth="1"/>
    <col min="3" max="3" width="15" customWidth="1"/>
    <col min="4" max="4" width="12.85546875" customWidth="1"/>
    <col min="5" max="5" width="19.140625" customWidth="1"/>
  </cols>
  <sheetData>
    <row r="1" spans="2:6" x14ac:dyDescent="0.25">
      <c r="B1" s="1" t="s">
        <v>0</v>
      </c>
      <c r="C1" s="48" t="s">
        <v>5</v>
      </c>
      <c r="E1" s="38" t="s">
        <v>39</v>
      </c>
      <c r="F1" s="38" t="s">
        <v>40</v>
      </c>
    </row>
    <row r="2" spans="2:6" x14ac:dyDescent="0.25">
      <c r="B2" s="1" t="s">
        <v>1</v>
      </c>
      <c r="C2" s="49" t="s">
        <v>6</v>
      </c>
      <c r="E2" s="38" t="s">
        <v>41</v>
      </c>
      <c r="F2" s="47" t="s">
        <v>42</v>
      </c>
    </row>
    <row r="3" spans="2:6" x14ac:dyDescent="0.25">
      <c r="B3" s="1" t="s">
        <v>2</v>
      </c>
      <c r="C3" s="50">
        <v>41473</v>
      </c>
    </row>
    <row r="4" spans="2:6" x14ac:dyDescent="0.25">
      <c r="B4" s="1" t="s">
        <v>3</v>
      </c>
      <c r="C4" s="51">
        <v>0.45833333333333331</v>
      </c>
    </row>
    <row r="5" spans="2:6" x14ac:dyDescent="0.25">
      <c r="B5" s="1" t="s">
        <v>4</v>
      </c>
      <c r="C5" s="52">
        <v>191.5</v>
      </c>
      <c r="E5" s="3" t="s">
        <v>7</v>
      </c>
      <c r="F5" s="55">
        <v>53.5</v>
      </c>
    </row>
    <row r="6" spans="2:6" s="38" customFormat="1" x14ac:dyDescent="0.25">
      <c r="B6" s="3" t="s">
        <v>43</v>
      </c>
      <c r="C6" s="52" t="s">
        <v>44</v>
      </c>
      <c r="E6" s="3"/>
      <c r="F6" s="18"/>
    </row>
    <row r="7" spans="2:6" ht="18" x14ac:dyDescent="0.25">
      <c r="B7" s="19" t="s">
        <v>8</v>
      </c>
      <c r="C7" s="53">
        <v>108.53</v>
      </c>
    </row>
    <row r="8" spans="2:6" ht="18" x14ac:dyDescent="0.25">
      <c r="B8" s="19" t="s">
        <v>9</v>
      </c>
      <c r="C8" s="54">
        <v>108.43</v>
      </c>
    </row>
    <row r="9" spans="2:6" ht="15.75" thickBot="1" x14ac:dyDescent="0.3"/>
    <row r="10" spans="2:6" x14ac:dyDescent="0.25">
      <c r="B10" s="58" t="s">
        <v>18</v>
      </c>
      <c r="C10" s="40">
        <v>108.53</v>
      </c>
      <c r="D10" s="63"/>
      <c r="E10" s="64"/>
    </row>
    <row r="11" spans="2:6" x14ac:dyDescent="0.25">
      <c r="B11" s="4" t="s">
        <v>10</v>
      </c>
      <c r="C11" s="2" t="s">
        <v>11</v>
      </c>
      <c r="D11" s="2" t="s">
        <v>19</v>
      </c>
      <c r="E11" s="5" t="s">
        <v>12</v>
      </c>
    </row>
    <row r="12" spans="2:6" x14ac:dyDescent="0.25">
      <c r="B12" s="9">
        <v>0</v>
      </c>
      <c r="C12" s="13">
        <v>8.67</v>
      </c>
      <c r="D12" s="11">
        <f>$C$10-C12</f>
        <v>99.86</v>
      </c>
      <c r="E12" s="65" t="s">
        <v>13</v>
      </c>
    </row>
    <row r="13" spans="2:6" x14ac:dyDescent="0.25">
      <c r="B13" s="9">
        <v>10</v>
      </c>
      <c r="C13" s="12">
        <v>9</v>
      </c>
      <c r="D13" s="11">
        <f t="shared" ref="D13:D31" si="0">$C$10-C13</f>
        <v>99.53</v>
      </c>
      <c r="E13" s="8"/>
    </row>
    <row r="14" spans="2:6" x14ac:dyDescent="0.25">
      <c r="B14" s="9">
        <v>20</v>
      </c>
      <c r="C14" s="12">
        <v>8.9</v>
      </c>
      <c r="D14" s="11">
        <f t="shared" si="0"/>
        <v>99.63</v>
      </c>
      <c r="E14" s="8"/>
    </row>
    <row r="15" spans="2:6" x14ac:dyDescent="0.25">
      <c r="B15" s="9">
        <v>30</v>
      </c>
      <c r="C15" s="12">
        <v>9.3000000000000007</v>
      </c>
      <c r="D15" s="11">
        <f t="shared" si="0"/>
        <v>99.23</v>
      </c>
      <c r="E15" s="8"/>
    </row>
    <row r="16" spans="2:6" x14ac:dyDescent="0.25">
      <c r="B16" s="9">
        <v>35</v>
      </c>
      <c r="C16" s="12">
        <v>10.199999999999999</v>
      </c>
      <c r="D16" s="11">
        <f t="shared" si="0"/>
        <v>98.33</v>
      </c>
      <c r="E16" s="8"/>
    </row>
    <row r="17" spans="2:5" x14ac:dyDescent="0.25">
      <c r="B17" s="9">
        <v>40</v>
      </c>
      <c r="C17" s="12">
        <v>11.2</v>
      </c>
      <c r="D17" s="11">
        <f t="shared" si="0"/>
        <v>97.33</v>
      </c>
      <c r="E17" s="8"/>
    </row>
    <row r="18" spans="2:5" x14ac:dyDescent="0.25">
      <c r="B18" s="9">
        <v>55</v>
      </c>
      <c r="C18" s="12">
        <v>10.9</v>
      </c>
      <c r="D18" s="11">
        <f t="shared" si="0"/>
        <v>97.63</v>
      </c>
      <c r="E18" s="8"/>
    </row>
    <row r="19" spans="2:5" x14ac:dyDescent="0.25">
      <c r="B19" s="9">
        <v>65</v>
      </c>
      <c r="C19" s="12">
        <v>8.6999999999999993</v>
      </c>
      <c r="D19" s="11">
        <f t="shared" si="0"/>
        <v>99.83</v>
      </c>
      <c r="E19" s="8"/>
    </row>
    <row r="20" spans="2:5" x14ac:dyDescent="0.25">
      <c r="B20" s="9">
        <v>70</v>
      </c>
      <c r="C20" s="12">
        <v>9.3000000000000007</v>
      </c>
      <c r="D20" s="11">
        <f t="shared" si="0"/>
        <v>99.23</v>
      </c>
      <c r="E20" s="8"/>
    </row>
    <row r="21" spans="2:5" x14ac:dyDescent="0.25">
      <c r="B21" s="9">
        <v>80</v>
      </c>
      <c r="C21" s="12">
        <v>10.1</v>
      </c>
      <c r="D21" s="11">
        <f t="shared" si="0"/>
        <v>98.43</v>
      </c>
      <c r="E21" s="8"/>
    </row>
    <row r="22" spans="2:5" s="20" customFormat="1" x14ac:dyDescent="0.25">
      <c r="B22" s="9">
        <v>85</v>
      </c>
      <c r="C22" s="13">
        <v>11.8</v>
      </c>
      <c r="D22" s="11">
        <f t="shared" si="0"/>
        <v>96.73</v>
      </c>
      <c r="E22" s="6" t="s">
        <v>16</v>
      </c>
    </row>
    <row r="23" spans="2:5" x14ac:dyDescent="0.25">
      <c r="B23" s="9">
        <v>90</v>
      </c>
      <c r="C23" s="12">
        <v>12.5</v>
      </c>
      <c r="D23" s="11">
        <f t="shared" si="0"/>
        <v>96.03</v>
      </c>
      <c r="E23" s="8"/>
    </row>
    <row r="24" spans="2:5" x14ac:dyDescent="0.25">
      <c r="B24" s="9">
        <v>94</v>
      </c>
      <c r="C24" s="12">
        <v>13</v>
      </c>
      <c r="D24" s="11">
        <f t="shared" si="0"/>
        <v>95.53</v>
      </c>
      <c r="E24" s="8"/>
    </row>
    <row r="25" spans="2:5" x14ac:dyDescent="0.25">
      <c r="B25" s="9">
        <v>97</v>
      </c>
      <c r="C25" s="12">
        <v>12.9</v>
      </c>
      <c r="D25" s="11">
        <f t="shared" si="0"/>
        <v>95.63</v>
      </c>
      <c r="E25" s="8"/>
    </row>
    <row r="26" spans="2:5" x14ac:dyDescent="0.25">
      <c r="B26" s="9">
        <v>100</v>
      </c>
      <c r="C26" s="12">
        <v>13</v>
      </c>
      <c r="D26" s="11">
        <f t="shared" si="0"/>
        <v>95.53</v>
      </c>
      <c r="E26" s="8"/>
    </row>
    <row r="27" spans="2:5" x14ac:dyDescent="0.25">
      <c r="B27" s="9">
        <v>105</v>
      </c>
      <c r="C27" s="12">
        <v>12.6</v>
      </c>
      <c r="D27" s="11">
        <f t="shared" si="0"/>
        <v>95.93</v>
      </c>
      <c r="E27" s="8"/>
    </row>
    <row r="28" spans="2:5" s="21" customFormat="1" x14ac:dyDescent="0.25">
      <c r="B28" s="9">
        <v>107</v>
      </c>
      <c r="C28" s="13">
        <v>11.94</v>
      </c>
      <c r="D28" s="11">
        <f t="shared" si="0"/>
        <v>96.59</v>
      </c>
      <c r="E28" s="6" t="s">
        <v>17</v>
      </c>
    </row>
    <row r="29" spans="2:5" x14ac:dyDescent="0.25">
      <c r="B29" s="9">
        <v>109</v>
      </c>
      <c r="C29" s="12">
        <v>11.4</v>
      </c>
      <c r="D29" s="11">
        <f t="shared" si="0"/>
        <v>97.13</v>
      </c>
      <c r="E29" s="8"/>
    </row>
    <row r="30" spans="2:5" x14ac:dyDescent="0.25">
      <c r="B30" s="9">
        <v>116</v>
      </c>
      <c r="C30" s="13">
        <v>10.35</v>
      </c>
      <c r="D30" s="11">
        <f t="shared" si="0"/>
        <v>98.18</v>
      </c>
      <c r="E30" s="65" t="s">
        <v>14</v>
      </c>
    </row>
    <row r="31" spans="2:5" ht="15.75" thickBot="1" x14ac:dyDescent="0.3">
      <c r="B31" s="15">
        <v>116</v>
      </c>
      <c r="C31" s="61">
        <v>10.050000000000001</v>
      </c>
      <c r="D31" s="14">
        <f t="shared" si="0"/>
        <v>98.48</v>
      </c>
      <c r="E31" s="62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workbookViewId="0">
      <selection activeCell="A10" sqref="A10:XFD10"/>
    </sheetView>
  </sheetViews>
  <sheetFormatPr defaultRowHeight="15" x14ac:dyDescent="0.25"/>
  <cols>
    <col min="2" max="2" width="15.85546875" bestFit="1" customWidth="1"/>
    <col min="3" max="3" width="10.7109375" bestFit="1" customWidth="1"/>
    <col min="4" max="4" width="16.28515625" customWidth="1"/>
    <col min="5" max="5" width="15.85546875" bestFit="1" customWidth="1"/>
  </cols>
  <sheetData>
    <row r="1" spans="2:6" x14ac:dyDescent="0.25">
      <c r="B1" s="3" t="s">
        <v>0</v>
      </c>
      <c r="C1" s="48" t="s">
        <v>5</v>
      </c>
      <c r="D1" s="22"/>
      <c r="E1" s="38" t="s">
        <v>39</v>
      </c>
      <c r="F1" s="38" t="s">
        <v>40</v>
      </c>
    </row>
    <row r="2" spans="2:6" x14ac:dyDescent="0.25">
      <c r="B2" s="3" t="s">
        <v>1</v>
      </c>
      <c r="C2" s="49" t="s">
        <v>20</v>
      </c>
      <c r="D2" s="22"/>
      <c r="E2" s="38" t="s">
        <v>41</v>
      </c>
      <c r="F2" s="47" t="s">
        <v>42</v>
      </c>
    </row>
    <row r="3" spans="2:6" x14ac:dyDescent="0.25">
      <c r="B3" s="3" t="s">
        <v>2</v>
      </c>
      <c r="C3" s="50">
        <v>41473</v>
      </c>
      <c r="D3" s="22"/>
      <c r="E3" s="22"/>
      <c r="F3" s="22"/>
    </row>
    <row r="4" spans="2:6" x14ac:dyDescent="0.25">
      <c r="B4" s="3" t="s">
        <v>3</v>
      </c>
      <c r="C4" s="51">
        <v>0.45833333333333331</v>
      </c>
      <c r="D4" s="22"/>
      <c r="E4" s="22"/>
      <c r="F4" s="22"/>
    </row>
    <row r="5" spans="2:6" x14ac:dyDescent="0.25">
      <c r="B5" s="3" t="s">
        <v>4</v>
      </c>
      <c r="C5" s="52">
        <v>191.5</v>
      </c>
      <c r="D5" s="22"/>
      <c r="E5" s="3" t="s">
        <v>7</v>
      </c>
      <c r="F5" s="56">
        <v>53.5</v>
      </c>
    </row>
    <row r="6" spans="2:6" x14ac:dyDescent="0.25">
      <c r="B6" s="3" t="s">
        <v>45</v>
      </c>
      <c r="C6" s="49" t="s">
        <v>44</v>
      </c>
    </row>
    <row r="9" spans="2:6" ht="15.75" thickBot="1" x14ac:dyDescent="0.3"/>
    <row r="10" spans="2:6" x14ac:dyDescent="0.25">
      <c r="B10" s="27" t="s">
        <v>18</v>
      </c>
      <c r="C10" s="28">
        <v>108.53</v>
      </c>
      <c r="D10" s="29"/>
      <c r="E10" s="30"/>
    </row>
    <row r="11" spans="2:6" x14ac:dyDescent="0.25">
      <c r="B11" s="4" t="s">
        <v>10</v>
      </c>
      <c r="C11" s="2" t="s">
        <v>11</v>
      </c>
      <c r="D11" s="2" t="s">
        <v>19</v>
      </c>
      <c r="E11" s="5" t="s">
        <v>12</v>
      </c>
    </row>
    <row r="12" spans="2:6" x14ac:dyDescent="0.25">
      <c r="B12" s="9">
        <v>8</v>
      </c>
      <c r="C12" s="10">
        <v>8.58</v>
      </c>
      <c r="D12" s="11">
        <f>$C$10-C12</f>
        <v>99.95</v>
      </c>
      <c r="E12" s="6" t="s">
        <v>21</v>
      </c>
    </row>
    <row r="13" spans="2:6" x14ac:dyDescent="0.25">
      <c r="B13" s="9">
        <v>14</v>
      </c>
      <c r="C13" s="10">
        <v>8.1</v>
      </c>
      <c r="D13" s="11">
        <f t="shared" ref="D13:D33" si="0">$C$10-C13</f>
        <v>100.43</v>
      </c>
      <c r="E13" s="7"/>
    </row>
    <row r="14" spans="2:6" x14ac:dyDescent="0.25">
      <c r="B14" s="9">
        <v>20</v>
      </c>
      <c r="C14" s="12">
        <v>8</v>
      </c>
      <c r="D14" s="11">
        <f t="shared" si="0"/>
        <v>100.53</v>
      </c>
      <c r="E14" s="8"/>
    </row>
    <row r="15" spans="2:6" x14ac:dyDescent="0.25">
      <c r="B15" s="9">
        <v>30</v>
      </c>
      <c r="C15" s="10">
        <v>7.4</v>
      </c>
      <c r="D15" s="11">
        <f t="shared" si="0"/>
        <v>101.13</v>
      </c>
      <c r="E15" s="7"/>
    </row>
    <row r="16" spans="2:6" x14ac:dyDescent="0.25">
      <c r="B16" s="9">
        <v>38</v>
      </c>
      <c r="C16" s="12">
        <v>7</v>
      </c>
      <c r="D16" s="11">
        <f t="shared" si="0"/>
        <v>101.53</v>
      </c>
      <c r="E16" s="8"/>
    </row>
    <row r="17" spans="2:5" x14ac:dyDescent="0.25">
      <c r="B17" s="9">
        <v>50</v>
      </c>
      <c r="C17" s="12">
        <v>7</v>
      </c>
      <c r="D17" s="11">
        <f t="shared" si="0"/>
        <v>101.53</v>
      </c>
      <c r="E17" s="8"/>
    </row>
    <row r="18" spans="2:5" x14ac:dyDescent="0.25">
      <c r="B18" s="9">
        <v>60</v>
      </c>
      <c r="C18" s="10">
        <v>7.9</v>
      </c>
      <c r="D18" s="11">
        <f t="shared" si="0"/>
        <v>100.63</v>
      </c>
      <c r="E18" s="7"/>
    </row>
    <row r="19" spans="2:5" x14ac:dyDescent="0.25">
      <c r="B19" s="9">
        <v>70</v>
      </c>
      <c r="C19" s="10">
        <v>8.4</v>
      </c>
      <c r="D19" s="11">
        <f t="shared" si="0"/>
        <v>100.13</v>
      </c>
      <c r="E19" s="7"/>
    </row>
    <row r="20" spans="2:5" x14ac:dyDescent="0.25">
      <c r="B20" s="9">
        <v>80</v>
      </c>
      <c r="C20" s="10">
        <v>8.1999999999999993</v>
      </c>
      <c r="D20" s="11">
        <f t="shared" si="0"/>
        <v>100.33</v>
      </c>
      <c r="E20" s="7"/>
    </row>
    <row r="21" spans="2:5" x14ac:dyDescent="0.25">
      <c r="B21" s="9">
        <v>85</v>
      </c>
      <c r="C21" s="10">
        <v>8.1999999999999993</v>
      </c>
      <c r="D21" s="11">
        <f t="shared" si="0"/>
        <v>100.33</v>
      </c>
      <c r="E21" s="7"/>
    </row>
    <row r="22" spans="2:5" s="24" customFormat="1" x14ac:dyDescent="0.25">
      <c r="B22" s="9">
        <v>87</v>
      </c>
      <c r="C22" s="10">
        <v>10.73</v>
      </c>
      <c r="D22" s="11">
        <f t="shared" si="0"/>
        <v>97.8</v>
      </c>
      <c r="E22" s="6" t="s">
        <v>16</v>
      </c>
    </row>
    <row r="23" spans="2:5" ht="15.75" customHeight="1" x14ac:dyDescent="0.25">
      <c r="B23" s="9">
        <v>87</v>
      </c>
      <c r="C23" s="10">
        <v>11.5</v>
      </c>
      <c r="D23" s="11">
        <f t="shared" si="0"/>
        <v>97.03</v>
      </c>
      <c r="E23" s="7"/>
    </row>
    <row r="24" spans="2:5" x14ac:dyDescent="0.25">
      <c r="B24" s="9">
        <v>90</v>
      </c>
      <c r="C24" s="10">
        <v>11.7</v>
      </c>
      <c r="D24" s="11">
        <f t="shared" si="0"/>
        <v>96.83</v>
      </c>
      <c r="E24" s="7"/>
    </row>
    <row r="25" spans="2:5" x14ac:dyDescent="0.25">
      <c r="B25" s="9">
        <v>92</v>
      </c>
      <c r="C25" s="10">
        <v>12.2</v>
      </c>
      <c r="D25" s="11">
        <f t="shared" si="0"/>
        <v>96.33</v>
      </c>
      <c r="E25" s="7"/>
    </row>
    <row r="26" spans="2:5" x14ac:dyDescent="0.25">
      <c r="B26" s="9">
        <v>95</v>
      </c>
      <c r="C26" s="10">
        <v>11.5</v>
      </c>
      <c r="D26" s="11">
        <f t="shared" si="0"/>
        <v>97.03</v>
      </c>
      <c r="E26" s="7"/>
    </row>
    <row r="27" spans="2:5" x14ac:dyDescent="0.25">
      <c r="B27" s="9">
        <v>98</v>
      </c>
      <c r="C27" s="12">
        <v>12</v>
      </c>
      <c r="D27" s="11">
        <f t="shared" si="0"/>
        <v>96.53</v>
      </c>
      <c r="E27" s="8"/>
    </row>
    <row r="28" spans="2:5" x14ac:dyDescent="0.25">
      <c r="B28" s="9">
        <v>100</v>
      </c>
      <c r="C28" s="10">
        <v>11.7</v>
      </c>
      <c r="D28" s="11">
        <f t="shared" si="0"/>
        <v>96.83</v>
      </c>
      <c r="E28" s="7"/>
    </row>
    <row r="29" spans="2:5" x14ac:dyDescent="0.25">
      <c r="B29" s="9">
        <v>102</v>
      </c>
      <c r="C29" s="12">
        <v>11</v>
      </c>
      <c r="D29" s="11">
        <f t="shared" si="0"/>
        <v>97.53</v>
      </c>
      <c r="E29" s="8"/>
    </row>
    <row r="30" spans="2:5" s="25" customFormat="1" x14ac:dyDescent="0.25">
      <c r="B30" s="9">
        <v>102</v>
      </c>
      <c r="C30" s="10">
        <v>10.64</v>
      </c>
      <c r="D30" s="11">
        <f t="shared" si="0"/>
        <v>97.89</v>
      </c>
      <c r="E30" s="6" t="s">
        <v>17</v>
      </c>
    </row>
    <row r="31" spans="2:5" x14ac:dyDescent="0.25">
      <c r="B31" s="9">
        <v>110</v>
      </c>
      <c r="C31" s="10">
        <v>8.6</v>
      </c>
      <c r="D31" s="11">
        <f t="shared" si="0"/>
        <v>99.93</v>
      </c>
      <c r="E31" s="7"/>
    </row>
    <row r="32" spans="2:5" x14ac:dyDescent="0.25">
      <c r="B32" s="9">
        <v>116</v>
      </c>
      <c r="C32" s="10">
        <v>8.6999999999999993</v>
      </c>
      <c r="D32" s="11">
        <f t="shared" si="0"/>
        <v>99.83</v>
      </c>
      <c r="E32" s="7"/>
    </row>
    <row r="33" spans="2:5" x14ac:dyDescent="0.25">
      <c r="B33" s="9">
        <v>121</v>
      </c>
      <c r="C33" s="13">
        <v>7</v>
      </c>
      <c r="D33" s="11">
        <f t="shared" si="0"/>
        <v>101.53</v>
      </c>
      <c r="E33" s="6" t="s">
        <v>22</v>
      </c>
    </row>
    <row r="34" spans="2:5" ht="15.75" thickBot="1" x14ac:dyDescent="0.3">
      <c r="B34" s="15">
        <v>121</v>
      </c>
      <c r="C34" s="46">
        <v>6.53</v>
      </c>
      <c r="D34" s="11">
        <f>$C$10-C34</f>
        <v>102</v>
      </c>
      <c r="E34" s="31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workbookViewId="0">
      <selection activeCell="I18" sqref="I18"/>
    </sheetView>
  </sheetViews>
  <sheetFormatPr defaultRowHeight="15" x14ac:dyDescent="0.25"/>
  <cols>
    <col min="2" max="2" width="15.85546875" bestFit="1" customWidth="1"/>
    <col min="3" max="3" width="10.7109375" bestFit="1" customWidth="1"/>
    <col min="4" max="4" width="15" customWidth="1"/>
    <col min="5" max="5" width="15.85546875" bestFit="1" customWidth="1"/>
  </cols>
  <sheetData>
    <row r="1" spans="2:6" x14ac:dyDescent="0.25">
      <c r="B1" s="3" t="s">
        <v>0</v>
      </c>
      <c r="C1" s="48" t="s">
        <v>5</v>
      </c>
      <c r="D1" s="26"/>
      <c r="E1" s="38" t="s">
        <v>39</v>
      </c>
      <c r="F1" s="38" t="s">
        <v>40</v>
      </c>
    </row>
    <row r="2" spans="2:6" x14ac:dyDescent="0.25">
      <c r="B2" s="3" t="s">
        <v>1</v>
      </c>
      <c r="C2" s="49" t="s">
        <v>25</v>
      </c>
      <c r="D2" s="26"/>
      <c r="E2" s="38" t="s">
        <v>41</v>
      </c>
      <c r="F2" s="47" t="s">
        <v>42</v>
      </c>
    </row>
    <row r="3" spans="2:6" x14ac:dyDescent="0.25">
      <c r="B3" s="3" t="s">
        <v>2</v>
      </c>
      <c r="C3" s="50">
        <v>41473</v>
      </c>
      <c r="D3" s="26"/>
      <c r="E3" s="26"/>
      <c r="F3" s="26"/>
    </row>
    <row r="4" spans="2:6" x14ac:dyDescent="0.25">
      <c r="B4" s="3" t="s">
        <v>3</v>
      </c>
      <c r="C4" s="51">
        <v>0.45833333333333331</v>
      </c>
      <c r="D4" s="26"/>
      <c r="E4" s="26"/>
      <c r="F4" s="26"/>
    </row>
    <row r="5" spans="2:6" x14ac:dyDescent="0.25">
      <c r="B5" s="3" t="s">
        <v>4</v>
      </c>
      <c r="C5" s="52">
        <v>191.5</v>
      </c>
      <c r="D5" s="26"/>
      <c r="E5" s="3" t="s">
        <v>24</v>
      </c>
      <c r="F5" s="57">
        <v>55</v>
      </c>
    </row>
    <row r="6" spans="2:6" x14ac:dyDescent="0.25">
      <c r="B6" s="3" t="s">
        <v>43</v>
      </c>
      <c r="C6" s="49" t="s">
        <v>44</v>
      </c>
      <c r="E6" t="s">
        <v>46</v>
      </c>
      <c r="F6" t="s">
        <v>30</v>
      </c>
    </row>
    <row r="9" spans="2:6" ht="15.75" thickBot="1" x14ac:dyDescent="0.3"/>
    <row r="10" spans="2:6" x14ac:dyDescent="0.25">
      <c r="B10" s="58" t="s">
        <v>18</v>
      </c>
      <c r="C10" s="40">
        <v>108.53</v>
      </c>
      <c r="D10" s="59"/>
      <c r="E10" s="60"/>
    </row>
    <row r="11" spans="2:6" x14ac:dyDescent="0.25">
      <c r="B11" s="4" t="s">
        <v>10</v>
      </c>
      <c r="C11" s="2" t="s">
        <v>11</v>
      </c>
      <c r="D11" s="2" t="s">
        <v>19</v>
      </c>
      <c r="E11" s="5" t="s">
        <v>12</v>
      </c>
    </row>
    <row r="12" spans="2:6" x14ac:dyDescent="0.25">
      <c r="B12" s="9">
        <v>6</v>
      </c>
      <c r="C12" s="10">
        <v>6.65</v>
      </c>
      <c r="D12" s="11">
        <f>$C$10-C12</f>
        <v>101.88</v>
      </c>
      <c r="E12" s="6" t="s">
        <v>26</v>
      </c>
    </row>
    <row r="13" spans="2:6" x14ac:dyDescent="0.25">
      <c r="B13" s="9">
        <v>6</v>
      </c>
      <c r="C13" s="10">
        <v>6.8</v>
      </c>
      <c r="D13" s="11">
        <f t="shared" ref="D13:D37" si="0">$C$10-C13</f>
        <v>101.73</v>
      </c>
      <c r="E13" s="6" t="s">
        <v>27</v>
      </c>
    </row>
    <row r="14" spans="2:6" x14ac:dyDescent="0.25">
      <c r="B14" s="9">
        <v>10</v>
      </c>
      <c r="C14" s="12">
        <v>7</v>
      </c>
      <c r="D14" s="11">
        <f t="shared" si="0"/>
        <v>101.53</v>
      </c>
      <c r="E14" s="8"/>
    </row>
    <row r="15" spans="2:6" x14ac:dyDescent="0.25">
      <c r="B15" s="9">
        <v>17</v>
      </c>
      <c r="C15" s="10">
        <v>7.8</v>
      </c>
      <c r="D15" s="11">
        <f t="shared" si="0"/>
        <v>100.73</v>
      </c>
      <c r="E15" s="7"/>
    </row>
    <row r="16" spans="2:6" s="33" customFormat="1" x14ac:dyDescent="0.25">
      <c r="B16" s="9">
        <v>23</v>
      </c>
      <c r="C16" s="13">
        <v>9.08</v>
      </c>
      <c r="D16" s="11">
        <f t="shared" si="0"/>
        <v>99.45</v>
      </c>
      <c r="E16" s="6" t="s">
        <v>17</v>
      </c>
    </row>
    <row r="17" spans="2:5" x14ac:dyDescent="0.25">
      <c r="B17" s="9">
        <v>25</v>
      </c>
      <c r="C17" s="12">
        <v>9.6999999999999993</v>
      </c>
      <c r="D17" s="11">
        <f t="shared" si="0"/>
        <v>98.83</v>
      </c>
      <c r="E17" s="8"/>
    </row>
    <row r="18" spans="2:5" x14ac:dyDescent="0.25">
      <c r="B18" s="9">
        <v>30</v>
      </c>
      <c r="C18" s="12">
        <v>9.9</v>
      </c>
      <c r="D18" s="11">
        <f t="shared" si="0"/>
        <v>98.63</v>
      </c>
      <c r="E18" s="8"/>
    </row>
    <row r="19" spans="2:5" x14ac:dyDescent="0.25">
      <c r="B19" s="9">
        <v>32</v>
      </c>
      <c r="C19" s="12">
        <v>10.4</v>
      </c>
      <c r="D19" s="11">
        <f t="shared" si="0"/>
        <v>98.13</v>
      </c>
      <c r="E19" s="8"/>
    </row>
    <row r="20" spans="2:5" x14ac:dyDescent="0.25">
      <c r="B20" s="9">
        <v>33</v>
      </c>
      <c r="C20" s="12">
        <v>9.4</v>
      </c>
      <c r="D20" s="11">
        <f t="shared" si="0"/>
        <v>99.13</v>
      </c>
      <c r="E20" s="8"/>
    </row>
    <row r="21" spans="2:5" x14ac:dyDescent="0.25">
      <c r="B21" s="9">
        <v>34</v>
      </c>
      <c r="C21" s="12">
        <v>10.199999999999999</v>
      </c>
      <c r="D21" s="11">
        <f t="shared" si="0"/>
        <v>98.33</v>
      </c>
      <c r="E21" s="8"/>
    </row>
    <row r="22" spans="2:5" x14ac:dyDescent="0.25">
      <c r="B22" s="9">
        <v>35</v>
      </c>
      <c r="C22" s="12">
        <v>10.1</v>
      </c>
      <c r="D22" s="11">
        <f t="shared" si="0"/>
        <v>98.43</v>
      </c>
      <c r="E22" s="8"/>
    </row>
    <row r="23" spans="2:5" x14ac:dyDescent="0.25">
      <c r="B23" s="9">
        <v>38</v>
      </c>
      <c r="C23" s="12">
        <v>9.5</v>
      </c>
      <c r="D23" s="11">
        <f t="shared" si="0"/>
        <v>99.03</v>
      </c>
      <c r="E23" s="8"/>
    </row>
    <row r="24" spans="2:5" x14ac:dyDescent="0.25">
      <c r="B24" s="9">
        <v>40</v>
      </c>
      <c r="C24" s="12">
        <v>10.199999999999999</v>
      </c>
      <c r="D24" s="11">
        <f t="shared" si="0"/>
        <v>98.33</v>
      </c>
      <c r="E24" s="8"/>
    </row>
    <row r="25" spans="2:5" s="32" customFormat="1" x14ac:dyDescent="0.25">
      <c r="B25" s="9">
        <v>42</v>
      </c>
      <c r="C25" s="13">
        <v>9.0500000000000007</v>
      </c>
      <c r="D25" s="11">
        <f t="shared" si="0"/>
        <v>99.48</v>
      </c>
      <c r="E25" s="6" t="s">
        <v>16</v>
      </c>
    </row>
    <row r="26" spans="2:5" x14ac:dyDescent="0.25">
      <c r="B26" s="9">
        <v>46</v>
      </c>
      <c r="C26" s="12">
        <v>8.3000000000000007</v>
      </c>
      <c r="D26" s="11">
        <f t="shared" si="0"/>
        <v>100.23</v>
      </c>
      <c r="E26" s="8"/>
    </row>
    <row r="27" spans="2:5" x14ac:dyDescent="0.25">
      <c r="B27" s="9">
        <v>48</v>
      </c>
      <c r="C27" s="12">
        <v>8.5</v>
      </c>
      <c r="D27" s="11">
        <f t="shared" si="0"/>
        <v>100.03</v>
      </c>
      <c r="E27" s="8"/>
    </row>
    <row r="28" spans="2:5" x14ac:dyDescent="0.25">
      <c r="B28" s="9">
        <v>50</v>
      </c>
      <c r="C28" s="12">
        <v>7.7</v>
      </c>
      <c r="D28" s="11">
        <f t="shared" si="0"/>
        <v>100.83</v>
      </c>
      <c r="E28" s="8"/>
    </row>
    <row r="29" spans="2:5" x14ac:dyDescent="0.25">
      <c r="B29" s="9">
        <v>53</v>
      </c>
      <c r="C29" s="12">
        <v>6.6</v>
      </c>
      <c r="D29" s="11">
        <f t="shared" si="0"/>
        <v>101.93</v>
      </c>
      <c r="E29" s="8"/>
    </row>
    <row r="30" spans="2:5" x14ac:dyDescent="0.25">
      <c r="B30" s="9">
        <v>63</v>
      </c>
      <c r="C30" s="12">
        <v>6.4</v>
      </c>
      <c r="D30" s="11">
        <f t="shared" si="0"/>
        <v>102.13</v>
      </c>
      <c r="E30" s="8"/>
    </row>
    <row r="31" spans="2:5" x14ac:dyDescent="0.25">
      <c r="B31" s="9">
        <v>70</v>
      </c>
      <c r="C31" s="12">
        <v>5.6</v>
      </c>
      <c r="D31" s="11">
        <f t="shared" si="0"/>
        <v>102.93</v>
      </c>
      <c r="E31" s="8"/>
    </row>
    <row r="32" spans="2:5" x14ac:dyDescent="0.25">
      <c r="B32" s="9">
        <v>80</v>
      </c>
      <c r="C32" s="12">
        <v>5.4</v>
      </c>
      <c r="D32" s="11">
        <f t="shared" si="0"/>
        <v>103.13</v>
      </c>
      <c r="E32" s="8"/>
    </row>
    <row r="33" spans="2:5" x14ac:dyDescent="0.25">
      <c r="B33" s="9">
        <v>90</v>
      </c>
      <c r="C33" s="12">
        <v>5</v>
      </c>
      <c r="D33" s="11">
        <f t="shared" si="0"/>
        <v>103.53</v>
      </c>
      <c r="E33" s="8"/>
    </row>
    <row r="34" spans="2:5" x14ac:dyDescent="0.25">
      <c r="B34" s="9">
        <v>100</v>
      </c>
      <c r="C34" s="12">
        <v>5.3</v>
      </c>
      <c r="D34" s="11">
        <f t="shared" si="0"/>
        <v>103.23</v>
      </c>
      <c r="E34" s="8"/>
    </row>
    <row r="35" spans="2:5" x14ac:dyDescent="0.25">
      <c r="B35" s="9">
        <v>110</v>
      </c>
      <c r="C35" s="12">
        <v>5.4</v>
      </c>
      <c r="D35" s="11">
        <f t="shared" si="0"/>
        <v>103.13</v>
      </c>
      <c r="E35" s="8"/>
    </row>
    <row r="36" spans="2:5" x14ac:dyDescent="0.25">
      <c r="B36" s="9">
        <v>113</v>
      </c>
      <c r="C36" s="12">
        <v>5.3</v>
      </c>
      <c r="D36" s="11">
        <f t="shared" si="0"/>
        <v>103.23</v>
      </c>
      <c r="E36" s="8" t="s">
        <v>28</v>
      </c>
    </row>
    <row r="37" spans="2:5" ht="15.75" thickBot="1" x14ac:dyDescent="0.3">
      <c r="B37" s="15">
        <v>113</v>
      </c>
      <c r="C37" s="61">
        <v>5.04</v>
      </c>
      <c r="D37" s="14">
        <f t="shared" si="0"/>
        <v>103.49</v>
      </c>
      <c r="E37" s="6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I34" sqref="I34"/>
    </sheetView>
  </sheetViews>
  <sheetFormatPr defaultRowHeight="15" x14ac:dyDescent="0.25"/>
  <cols>
    <col min="2" max="2" width="17.5703125" customWidth="1"/>
    <col min="3" max="3" width="15.85546875" customWidth="1"/>
    <col min="4" max="4" width="12.5703125" customWidth="1"/>
    <col min="5" max="5" width="15.85546875" bestFit="1" customWidth="1"/>
  </cols>
  <sheetData>
    <row r="1" spans="2:6" x14ac:dyDescent="0.25">
      <c r="B1" s="3" t="s">
        <v>0</v>
      </c>
      <c r="C1" s="48" t="s">
        <v>5</v>
      </c>
      <c r="D1" s="34"/>
      <c r="E1" s="34" t="s">
        <v>39</v>
      </c>
      <c r="F1" t="s">
        <v>40</v>
      </c>
    </row>
    <row r="2" spans="2:6" x14ac:dyDescent="0.25">
      <c r="B2" s="3" t="s">
        <v>1</v>
      </c>
      <c r="C2" s="49" t="s">
        <v>36</v>
      </c>
      <c r="D2" s="34"/>
      <c r="E2" s="34" t="s">
        <v>41</v>
      </c>
      <c r="F2" s="47" t="s">
        <v>42</v>
      </c>
    </row>
    <row r="3" spans="2:6" x14ac:dyDescent="0.25">
      <c r="B3" s="3" t="s">
        <v>2</v>
      </c>
      <c r="C3" s="50">
        <v>41473</v>
      </c>
      <c r="D3" s="34"/>
      <c r="E3" s="34"/>
    </row>
    <row r="4" spans="2:6" x14ac:dyDescent="0.25">
      <c r="B4" s="3" t="s">
        <v>3</v>
      </c>
      <c r="C4" s="51">
        <v>0.45833333333333331</v>
      </c>
      <c r="D4" s="34"/>
      <c r="E4" s="34"/>
    </row>
    <row r="5" spans="2:6" x14ac:dyDescent="0.25">
      <c r="B5" s="3" t="s">
        <v>4</v>
      </c>
      <c r="C5" s="52">
        <v>191.5</v>
      </c>
      <c r="D5" s="34"/>
      <c r="E5" s="35" t="s">
        <v>31</v>
      </c>
      <c r="F5" s="36">
        <v>83</v>
      </c>
    </row>
    <row r="6" spans="2:6" x14ac:dyDescent="0.25">
      <c r="B6" s="3" t="s">
        <v>43</v>
      </c>
      <c r="C6" s="49" t="s">
        <v>44</v>
      </c>
    </row>
    <row r="9" spans="2:6" ht="15.75" thickBot="1" x14ac:dyDescent="0.3"/>
    <row r="10" spans="2:6" ht="18" x14ac:dyDescent="0.35">
      <c r="B10" s="39" t="s">
        <v>37</v>
      </c>
      <c r="C10" s="40">
        <v>108.53</v>
      </c>
      <c r="D10" s="41" t="s">
        <v>38</v>
      </c>
      <c r="E10" s="42">
        <v>108.43</v>
      </c>
    </row>
    <row r="11" spans="2:6" x14ac:dyDescent="0.25">
      <c r="B11" s="43" t="s">
        <v>10</v>
      </c>
      <c r="C11" s="23" t="s">
        <v>11</v>
      </c>
      <c r="D11" s="23" t="s">
        <v>19</v>
      </c>
      <c r="E11" s="44" t="s">
        <v>12</v>
      </c>
    </row>
    <row r="12" spans="2:6" x14ac:dyDescent="0.25">
      <c r="B12" s="17">
        <v>-58</v>
      </c>
      <c r="C12" s="16">
        <v>6.6</v>
      </c>
      <c r="D12" s="16">
        <f>$E$10-C12</f>
        <v>101.83000000000001</v>
      </c>
      <c r="E12" s="7"/>
    </row>
    <row r="13" spans="2:6" x14ac:dyDescent="0.25">
      <c r="B13" s="17">
        <v>-40</v>
      </c>
      <c r="C13" s="16">
        <v>6.7</v>
      </c>
      <c r="D13" s="16">
        <f t="shared" ref="D13:D16" si="0">$E$10-C13</f>
        <v>101.73</v>
      </c>
      <c r="E13" s="7"/>
    </row>
    <row r="14" spans="2:6" x14ac:dyDescent="0.25">
      <c r="B14" s="17">
        <v>-32</v>
      </c>
      <c r="C14" s="16">
        <v>5.9</v>
      </c>
      <c r="D14" s="16">
        <f t="shared" si="0"/>
        <v>102.53</v>
      </c>
      <c r="E14" s="7"/>
    </row>
    <row r="15" spans="2:6" x14ac:dyDescent="0.25">
      <c r="B15" s="17">
        <v>-20</v>
      </c>
      <c r="C15" s="16">
        <v>6.3</v>
      </c>
      <c r="D15" s="16">
        <f t="shared" si="0"/>
        <v>102.13000000000001</v>
      </c>
      <c r="E15" s="7"/>
    </row>
    <row r="16" spans="2:6" x14ac:dyDescent="0.25">
      <c r="B16" s="17">
        <v>-10</v>
      </c>
      <c r="C16" s="16">
        <v>5.2</v>
      </c>
      <c r="D16" s="16">
        <f t="shared" si="0"/>
        <v>103.23</v>
      </c>
      <c r="E16" s="7"/>
    </row>
    <row r="17" spans="2:5" x14ac:dyDescent="0.25">
      <c r="B17" s="9">
        <v>4</v>
      </c>
      <c r="C17" s="10">
        <v>4.96</v>
      </c>
      <c r="D17" s="11">
        <f>$C$10-C17</f>
        <v>103.57000000000001</v>
      </c>
      <c r="E17" s="6" t="s">
        <v>32</v>
      </c>
    </row>
    <row r="18" spans="2:5" x14ac:dyDescent="0.25">
      <c r="B18" s="9">
        <v>4</v>
      </c>
      <c r="C18" s="10">
        <v>5.3</v>
      </c>
      <c r="D18" s="11">
        <f t="shared" ref="D18:D35" si="1">$C$10-C18</f>
        <v>103.23</v>
      </c>
      <c r="E18" s="6" t="s">
        <v>33</v>
      </c>
    </row>
    <row r="19" spans="2:5" x14ac:dyDescent="0.25">
      <c r="B19" s="9">
        <v>6</v>
      </c>
      <c r="C19" s="12">
        <v>4.8</v>
      </c>
      <c r="D19" s="11">
        <f t="shared" si="1"/>
        <v>103.73</v>
      </c>
      <c r="E19" s="7"/>
    </row>
    <row r="20" spans="2:5" x14ac:dyDescent="0.25">
      <c r="B20" s="9">
        <v>8</v>
      </c>
      <c r="C20" s="10">
        <v>5.9</v>
      </c>
      <c r="D20" s="11">
        <f t="shared" si="1"/>
        <v>102.63</v>
      </c>
      <c r="E20" s="7"/>
    </row>
    <row r="21" spans="2:5" x14ac:dyDescent="0.25">
      <c r="B21" s="9">
        <v>12</v>
      </c>
      <c r="C21" s="10">
        <v>7.2</v>
      </c>
      <c r="D21" s="11">
        <f t="shared" si="1"/>
        <v>101.33</v>
      </c>
      <c r="E21" s="7"/>
    </row>
    <row r="22" spans="2:5" s="37" customFormat="1" x14ac:dyDescent="0.25">
      <c r="B22" s="9">
        <v>20</v>
      </c>
      <c r="C22" s="13">
        <v>7.57</v>
      </c>
      <c r="D22" s="11">
        <f t="shared" si="1"/>
        <v>100.96000000000001</v>
      </c>
      <c r="E22" s="6" t="s">
        <v>16</v>
      </c>
    </row>
    <row r="23" spans="2:5" x14ac:dyDescent="0.25">
      <c r="B23" s="9">
        <v>23</v>
      </c>
      <c r="C23" s="10">
        <v>8.1</v>
      </c>
      <c r="D23" s="11">
        <f t="shared" si="1"/>
        <v>100.43</v>
      </c>
      <c r="E23" s="7"/>
    </row>
    <row r="24" spans="2:5" x14ac:dyDescent="0.25">
      <c r="B24" s="9">
        <v>27</v>
      </c>
      <c r="C24" s="10">
        <v>8.5</v>
      </c>
      <c r="D24" s="11">
        <f t="shared" si="1"/>
        <v>100.03</v>
      </c>
      <c r="E24" s="7"/>
    </row>
    <row r="25" spans="2:5" x14ac:dyDescent="0.25">
      <c r="B25" s="9">
        <v>30</v>
      </c>
      <c r="C25" s="10">
        <v>8.6</v>
      </c>
      <c r="D25" s="11">
        <f t="shared" si="1"/>
        <v>99.93</v>
      </c>
      <c r="E25" s="7"/>
    </row>
    <row r="26" spans="2:5" x14ac:dyDescent="0.25">
      <c r="B26" s="9">
        <v>33</v>
      </c>
      <c r="C26" s="10">
        <v>8.6</v>
      </c>
      <c r="D26" s="11">
        <f t="shared" si="1"/>
        <v>99.93</v>
      </c>
      <c r="E26" s="7"/>
    </row>
    <row r="27" spans="2:5" x14ac:dyDescent="0.25">
      <c r="B27" s="9">
        <v>37</v>
      </c>
      <c r="C27" s="10">
        <v>8.8000000000000007</v>
      </c>
      <c r="D27" s="11">
        <f t="shared" si="1"/>
        <v>99.73</v>
      </c>
      <c r="E27" s="7"/>
    </row>
    <row r="28" spans="2:5" x14ac:dyDescent="0.25">
      <c r="B28" s="9">
        <v>40</v>
      </c>
      <c r="C28" s="10">
        <v>8.6</v>
      </c>
      <c r="D28" s="11">
        <f t="shared" si="1"/>
        <v>99.93</v>
      </c>
      <c r="E28" s="7"/>
    </row>
    <row r="29" spans="2:5" s="38" customFormat="1" x14ac:dyDescent="0.25">
      <c r="B29" s="9">
        <v>43</v>
      </c>
      <c r="C29" s="13">
        <v>7.6</v>
      </c>
      <c r="D29" s="11">
        <f t="shared" si="1"/>
        <v>100.93</v>
      </c>
      <c r="E29" s="6" t="s">
        <v>17</v>
      </c>
    </row>
    <row r="30" spans="2:5" x14ac:dyDescent="0.25">
      <c r="B30" s="9">
        <v>46</v>
      </c>
      <c r="C30" s="10">
        <v>6.8</v>
      </c>
      <c r="D30" s="11">
        <f t="shared" si="1"/>
        <v>101.73</v>
      </c>
      <c r="E30" s="7"/>
    </row>
    <row r="31" spans="2:5" x14ac:dyDescent="0.25">
      <c r="B31" s="9">
        <v>50</v>
      </c>
      <c r="C31" s="10">
        <v>6.2</v>
      </c>
      <c r="D31" s="11">
        <f t="shared" si="1"/>
        <v>102.33</v>
      </c>
      <c r="E31" s="7"/>
    </row>
    <row r="32" spans="2:5" x14ac:dyDescent="0.25">
      <c r="B32" s="9">
        <v>55</v>
      </c>
      <c r="C32" s="12">
        <v>6.2</v>
      </c>
      <c r="D32" s="11">
        <f t="shared" si="1"/>
        <v>102.33</v>
      </c>
      <c r="E32" s="7"/>
    </row>
    <row r="33" spans="2:5" x14ac:dyDescent="0.25">
      <c r="B33" s="9">
        <v>60</v>
      </c>
      <c r="C33" s="10">
        <v>6.2</v>
      </c>
      <c r="D33" s="11">
        <f t="shared" si="1"/>
        <v>102.33</v>
      </c>
      <c r="E33" s="6" t="s">
        <v>34</v>
      </c>
    </row>
    <row r="34" spans="2:5" x14ac:dyDescent="0.25">
      <c r="B34" s="9">
        <v>60</v>
      </c>
      <c r="C34" s="13">
        <v>6.01</v>
      </c>
      <c r="D34" s="11">
        <f t="shared" si="1"/>
        <v>102.52</v>
      </c>
      <c r="E34" s="6" t="s">
        <v>35</v>
      </c>
    </row>
    <row r="35" spans="2:5" ht="15.75" thickBot="1" x14ac:dyDescent="0.3">
      <c r="B35" s="15">
        <v>66.599999999999994</v>
      </c>
      <c r="C35" s="46">
        <v>5.7</v>
      </c>
      <c r="D35" s="14">
        <f t="shared" si="1"/>
        <v>102.83</v>
      </c>
      <c r="E35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63</v>
      </c>
    </row>
    <row r="3" spans="1:1" x14ac:dyDescent="0.25">
      <c r="A3" t="s">
        <v>48</v>
      </c>
    </row>
    <row r="4" spans="1:1" x14ac:dyDescent="0.25">
      <c r="A4" t="s">
        <v>49</v>
      </c>
    </row>
    <row r="6" spans="1:1" x14ac:dyDescent="0.25">
      <c r="A6" t="s">
        <v>50</v>
      </c>
    </row>
    <row r="8" spans="1:1" x14ac:dyDescent="0.25">
      <c r="A8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XS1</vt:lpstr>
      <vt:lpstr>XS2</vt:lpstr>
      <vt:lpstr>XS3</vt:lpstr>
      <vt:lpstr>XS4</vt:lpstr>
      <vt:lpstr>readme</vt:lpstr>
    </vt:vector>
  </TitlesOfParts>
  <Company>Tetra 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Vandermause, Renee</dc:creator>
  <cp:lastModifiedBy>Vandermause, Renee</cp:lastModifiedBy>
  <dcterms:created xsi:type="dcterms:W3CDTF">2014-01-21T05:22:06Z</dcterms:created>
  <dcterms:modified xsi:type="dcterms:W3CDTF">2014-01-22T01:46:00Z</dcterms:modified>
</cp:coreProperties>
</file>