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995" windowHeight="12270" activeTab="5"/>
  </bookViews>
  <sheets>
    <sheet name="XS1" sheetId="1" r:id="rId1"/>
    <sheet name="XS2" sheetId="2" r:id="rId2"/>
    <sheet name="XS3" sheetId="3" r:id="rId3"/>
    <sheet name="XS4" sheetId="4" r:id="rId4"/>
    <sheet name="XS5" sheetId="5" r:id="rId5"/>
    <sheet name="readme" sheetId="6" r:id="rId6"/>
  </sheets>
  <calcPr calcId="145621"/>
</workbook>
</file>

<file path=xl/calcChain.xml><?xml version="1.0" encoding="utf-8"?>
<calcChain xmlns="http://schemas.openxmlformats.org/spreadsheetml/2006/main">
  <c r="C5" i="1" l="1"/>
  <c r="C5" i="2"/>
  <c r="C5" i="3"/>
  <c r="C5" i="4"/>
  <c r="D16" i="5" l="1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15" i="5"/>
  <c r="C5" i="5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15" i="4"/>
  <c r="D16" i="3"/>
  <c r="D17" i="3"/>
  <c r="D18" i="3"/>
  <c r="D19" i="3"/>
  <c r="D20" i="3"/>
  <c r="D21" i="3"/>
  <c r="D22" i="3"/>
  <c r="D23" i="3"/>
  <c r="D24" i="3"/>
  <c r="D25" i="3"/>
  <c r="D26" i="3"/>
  <c r="D27" i="3"/>
  <c r="D15" i="3"/>
  <c r="D16" i="2"/>
  <c r="D17" i="2"/>
  <c r="D18" i="2"/>
  <c r="D19" i="2"/>
  <c r="D20" i="2"/>
  <c r="D21" i="2"/>
  <c r="D22" i="2"/>
  <c r="D23" i="2"/>
  <c r="D24" i="2"/>
  <c r="D25" i="2"/>
  <c r="D26" i="2"/>
  <c r="D27" i="2"/>
  <c r="D15" i="2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15" i="1"/>
</calcChain>
</file>

<file path=xl/sharedStrings.xml><?xml version="1.0" encoding="utf-8"?>
<sst xmlns="http://schemas.openxmlformats.org/spreadsheetml/2006/main" count="139" uniqueCount="52">
  <si>
    <t>Gash Creek</t>
  </si>
  <si>
    <t>Date:</t>
  </si>
  <si>
    <t>Time:</t>
  </si>
  <si>
    <t>Total Length (ft):</t>
  </si>
  <si>
    <t>Dist (ft) XS1-XS2:</t>
  </si>
  <si>
    <t>Dist (ft) XS2-XS3:</t>
  </si>
  <si>
    <t>Dist (ft) XS3-XS4:</t>
  </si>
  <si>
    <t>Dist (ft) XS4-XS5:</t>
  </si>
  <si>
    <r>
      <t>HI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(ft):</t>
    </r>
  </si>
  <si>
    <r>
      <t>HI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(ft):</t>
    </r>
  </si>
  <si>
    <t xml:space="preserve">Station </t>
  </si>
  <si>
    <t>Rod</t>
  </si>
  <si>
    <t>Comments</t>
  </si>
  <si>
    <t>Top of L Pin</t>
  </si>
  <si>
    <t>Top of Veg</t>
  </si>
  <si>
    <t>LEW</t>
  </si>
  <si>
    <t>REW</t>
  </si>
  <si>
    <t>TOB</t>
  </si>
  <si>
    <t>Top of R Pin</t>
  </si>
  <si>
    <t>Elevation (ft)</t>
  </si>
  <si>
    <t xml:space="preserve">HI = </t>
  </si>
  <si>
    <t>Left</t>
  </si>
  <si>
    <t>Right</t>
  </si>
  <si>
    <t>River / Tributary</t>
  </si>
  <si>
    <t>Cross Section</t>
  </si>
  <si>
    <t>XS-1</t>
  </si>
  <si>
    <t>XS-2</t>
  </si>
  <si>
    <t>XS-3</t>
  </si>
  <si>
    <t>XS-4</t>
  </si>
  <si>
    <t>XS-5</t>
  </si>
  <si>
    <t>Crew:</t>
  </si>
  <si>
    <t>LZ, RT, MM, MP</t>
  </si>
  <si>
    <t>Est Q (cfs):</t>
  </si>
  <si>
    <t>Field Book:</t>
  </si>
  <si>
    <t>n/a</t>
  </si>
  <si>
    <t xml:space="preserve">This data was developed as part of ISR Study 6.6 Fluvial Geomorphology Modeling below Watana Dam Study. </t>
  </si>
  <si>
    <t xml:space="preserve">It is an electronic version of the 2013 collected cross-section survey field forms. </t>
  </si>
  <si>
    <t xml:space="preserve">The tabs (i.e. sheets) are divided up by each cross-section surveyed on the tributary. </t>
  </si>
  <si>
    <t>Data identifed within each tab includes: River/Tributary, Date and Time of survey, Field Book (if applicable), Crew Initials, Estimated Q on day of survey, Total Length of surveyed reach, distance between cross-sections and surveyed cross-section data.</t>
  </si>
  <si>
    <t>Possible Tetra Tech Crew initials are as follows:</t>
  </si>
  <si>
    <t>AK = Aaron Kopp</t>
  </si>
  <si>
    <t>WTF = William Thomas Fullerton</t>
  </si>
  <si>
    <t>RK = Ryan Kilgren</t>
  </si>
  <si>
    <t>MH = Mike Harvey</t>
  </si>
  <si>
    <t>MM = Matthew Moore</t>
  </si>
  <si>
    <t>MP = Mason Perry</t>
  </si>
  <si>
    <t>CS = Colin Spence</t>
  </si>
  <si>
    <t>DT = Dai Thomas</t>
  </si>
  <si>
    <t>RT = Robert Tierney</t>
  </si>
  <si>
    <t>RV = Renee Vandermause</t>
  </si>
  <si>
    <t>LZ = Lyle Zevenbergen</t>
  </si>
  <si>
    <t xml:space="preserve">The spreadsheet is compiled tributary survey data for the Susitna River tributary, Gash Creek.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</si>
</sst>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h:mm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164" fontId="0" fillId="0" borderId="6" xfId="0" applyNumberForma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Alignment="1">
      <alignment horizontal="left"/>
    </xf>
    <xf numFmtId="164" fontId="0" fillId="0" borderId="5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2" fontId="0" fillId="0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164" fontId="0" fillId="0" borderId="7" xfId="0" applyNumberFormat="1" applyFill="1" applyBorder="1" applyAlignment="1">
      <alignment horizontal="right" vertical="center"/>
    </xf>
    <xf numFmtId="164" fontId="0" fillId="0" borderId="8" xfId="0" applyNumberFormat="1" applyFill="1" applyBorder="1" applyAlignment="1">
      <alignment horizontal="right" vertical="center"/>
    </xf>
    <xf numFmtId="2" fontId="0" fillId="0" borderId="8" xfId="0" applyNumberFormat="1" applyFill="1" applyBorder="1" applyAlignment="1">
      <alignment horizontal="right" vertical="center"/>
    </xf>
    <xf numFmtId="164" fontId="0" fillId="0" borderId="7" xfId="0" applyNumberFormat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164" fontId="0" fillId="0" borderId="1" xfId="0" applyNumberFormat="1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164" fontId="0" fillId="0" borderId="5" xfId="0" applyNumberFormat="1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2" fontId="0" fillId="0" borderId="8" xfId="0" applyNumberFormat="1" applyBorder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 vertical="center"/>
    </xf>
    <xf numFmtId="2" fontId="0" fillId="0" borderId="6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workbookViewId="0">
      <selection activeCell="G25" sqref="G25"/>
    </sheetView>
  </sheetViews>
  <sheetFormatPr defaultRowHeight="15" x14ac:dyDescent="0.25"/>
  <cols>
    <col min="1" max="1" width="15.85546875" bestFit="1" customWidth="1"/>
    <col min="2" max="2" width="16" customWidth="1"/>
    <col min="3" max="3" width="15.140625" customWidth="1"/>
    <col min="4" max="4" width="12.5703125" bestFit="1" customWidth="1"/>
    <col min="5" max="5" width="15.85546875" bestFit="1" customWidth="1"/>
  </cols>
  <sheetData>
    <row r="1" spans="2:6" x14ac:dyDescent="0.25">
      <c r="B1" s="5" t="s">
        <v>23</v>
      </c>
      <c r="C1" s="35" t="s">
        <v>0</v>
      </c>
      <c r="E1" s="4" t="s">
        <v>30</v>
      </c>
      <c r="F1" s="16" t="s">
        <v>31</v>
      </c>
    </row>
    <row r="2" spans="2:6" s="4" customFormat="1" x14ac:dyDescent="0.25">
      <c r="B2" s="5" t="s">
        <v>24</v>
      </c>
      <c r="C2" s="35" t="s">
        <v>25</v>
      </c>
      <c r="E2" s="4" t="s">
        <v>32</v>
      </c>
      <c r="F2" s="4">
        <v>3</v>
      </c>
    </row>
    <row r="3" spans="2:6" x14ac:dyDescent="0.25">
      <c r="B3" s="5" t="s">
        <v>1</v>
      </c>
      <c r="C3" s="36">
        <v>41516</v>
      </c>
    </row>
    <row r="4" spans="2:6" x14ac:dyDescent="0.25">
      <c r="B4" s="5" t="s">
        <v>2</v>
      </c>
      <c r="C4" s="37">
        <v>0.47916666666666669</v>
      </c>
    </row>
    <row r="5" spans="2:6" x14ac:dyDescent="0.25">
      <c r="B5" s="5" t="s">
        <v>3</v>
      </c>
      <c r="C5" s="34">
        <f>112</f>
        <v>112</v>
      </c>
      <c r="E5" s="5" t="s">
        <v>4</v>
      </c>
      <c r="F5" s="34">
        <v>27</v>
      </c>
    </row>
    <row r="6" spans="2:6" s="4" customFormat="1" x14ac:dyDescent="0.25">
      <c r="B6" s="5" t="s">
        <v>33</v>
      </c>
      <c r="C6" s="38" t="s">
        <v>34</v>
      </c>
      <c r="E6" s="5"/>
      <c r="F6" s="34"/>
    </row>
    <row r="7" spans="2:6" ht="18" x14ac:dyDescent="0.25">
      <c r="B7" s="2" t="s">
        <v>8</v>
      </c>
      <c r="C7" s="39">
        <v>104.42</v>
      </c>
    </row>
    <row r="8" spans="2:6" ht="18" x14ac:dyDescent="0.25">
      <c r="B8" s="2" t="s">
        <v>9</v>
      </c>
      <c r="C8" s="39">
        <v>108.88</v>
      </c>
    </row>
    <row r="12" spans="2:6" ht="15.75" thickBot="1" x14ac:dyDescent="0.3"/>
    <row r="13" spans="2:6" x14ac:dyDescent="0.25">
      <c r="B13" s="6" t="s">
        <v>20</v>
      </c>
      <c r="C13" s="7">
        <v>104.42</v>
      </c>
      <c r="D13" s="8"/>
      <c r="E13" s="9"/>
    </row>
    <row r="14" spans="2:6" x14ac:dyDescent="0.25">
      <c r="B14" s="10" t="s">
        <v>10</v>
      </c>
      <c r="C14" s="3" t="s">
        <v>11</v>
      </c>
      <c r="D14" s="3" t="s">
        <v>19</v>
      </c>
      <c r="E14" s="11" t="s">
        <v>12</v>
      </c>
    </row>
    <row r="15" spans="2:6" x14ac:dyDescent="0.25">
      <c r="B15" s="17">
        <v>10</v>
      </c>
      <c r="C15" s="21">
        <v>4.42</v>
      </c>
      <c r="D15" s="19">
        <f>$C$13-C15</f>
        <v>100</v>
      </c>
      <c r="E15" s="40" t="s">
        <v>13</v>
      </c>
    </row>
    <row r="16" spans="2:6" x14ac:dyDescent="0.25">
      <c r="B16" s="17">
        <v>10</v>
      </c>
      <c r="C16" s="20">
        <v>4.7</v>
      </c>
      <c r="D16" s="19">
        <f t="shared" ref="D16:D28" si="0">$C$13-C16</f>
        <v>99.72</v>
      </c>
      <c r="E16" s="14"/>
    </row>
    <row r="17" spans="2:5" x14ac:dyDescent="0.25">
      <c r="B17" s="17">
        <v>20</v>
      </c>
      <c r="C17" s="20">
        <v>5.3</v>
      </c>
      <c r="D17" s="19">
        <f t="shared" si="0"/>
        <v>99.12</v>
      </c>
      <c r="E17" s="14"/>
    </row>
    <row r="18" spans="2:5" x14ac:dyDescent="0.25">
      <c r="B18" s="17">
        <v>28</v>
      </c>
      <c r="C18" s="20">
        <v>7.4</v>
      </c>
      <c r="D18" s="19">
        <f t="shared" si="0"/>
        <v>97.02</v>
      </c>
      <c r="E18" s="14" t="s">
        <v>14</v>
      </c>
    </row>
    <row r="19" spans="2:5" x14ac:dyDescent="0.25">
      <c r="B19" s="17">
        <v>28</v>
      </c>
      <c r="C19" s="21">
        <v>7.74</v>
      </c>
      <c r="D19" s="19">
        <f t="shared" si="0"/>
        <v>96.68</v>
      </c>
      <c r="E19" s="14" t="s">
        <v>15</v>
      </c>
    </row>
    <row r="20" spans="2:5" x14ac:dyDescent="0.25">
      <c r="B20" s="17">
        <v>28.5</v>
      </c>
      <c r="C20" s="20">
        <v>8.1</v>
      </c>
      <c r="D20" s="19">
        <f t="shared" si="0"/>
        <v>96.320000000000007</v>
      </c>
      <c r="E20" s="14"/>
    </row>
    <row r="21" spans="2:5" x14ac:dyDescent="0.25">
      <c r="B21" s="17">
        <v>30</v>
      </c>
      <c r="C21" s="20">
        <v>8.4</v>
      </c>
      <c r="D21" s="19">
        <f t="shared" si="0"/>
        <v>96.02</v>
      </c>
      <c r="E21" s="14"/>
    </row>
    <row r="22" spans="2:5" x14ac:dyDescent="0.25">
      <c r="B22" s="17">
        <v>31.5</v>
      </c>
      <c r="C22" s="20">
        <v>8.5</v>
      </c>
      <c r="D22" s="19">
        <f t="shared" si="0"/>
        <v>95.92</v>
      </c>
      <c r="E22" s="14"/>
    </row>
    <row r="23" spans="2:5" x14ac:dyDescent="0.25">
      <c r="B23" s="17">
        <v>33</v>
      </c>
      <c r="C23" s="20">
        <v>8.3000000000000007</v>
      </c>
      <c r="D23" s="19">
        <f t="shared" si="0"/>
        <v>96.12</v>
      </c>
      <c r="E23" s="14"/>
    </row>
    <row r="24" spans="2:5" x14ac:dyDescent="0.25">
      <c r="B24" s="17">
        <v>35</v>
      </c>
      <c r="C24" s="20">
        <v>7.8</v>
      </c>
      <c r="D24" s="19">
        <f t="shared" si="0"/>
        <v>96.62</v>
      </c>
      <c r="E24" s="14" t="s">
        <v>16</v>
      </c>
    </row>
    <row r="25" spans="2:5" x14ac:dyDescent="0.25">
      <c r="B25" s="17">
        <v>36.700000000000003</v>
      </c>
      <c r="C25" s="20">
        <v>7.3</v>
      </c>
      <c r="D25" s="19">
        <f t="shared" si="0"/>
        <v>97.12</v>
      </c>
      <c r="E25" s="14" t="s">
        <v>17</v>
      </c>
    </row>
    <row r="26" spans="2:5" x14ac:dyDescent="0.25">
      <c r="B26" s="17">
        <v>41</v>
      </c>
      <c r="C26" s="20">
        <v>6.6</v>
      </c>
      <c r="D26" s="19">
        <f t="shared" si="0"/>
        <v>97.820000000000007</v>
      </c>
      <c r="E26" s="14"/>
    </row>
    <row r="27" spans="2:5" x14ac:dyDescent="0.25">
      <c r="B27" s="17">
        <v>53</v>
      </c>
      <c r="C27" s="20">
        <v>6.7</v>
      </c>
      <c r="D27" s="19">
        <f t="shared" si="0"/>
        <v>97.72</v>
      </c>
      <c r="E27" s="14"/>
    </row>
    <row r="28" spans="2:5" ht="15.75" thickBot="1" x14ac:dyDescent="0.3">
      <c r="B28" s="25">
        <v>53</v>
      </c>
      <c r="C28" s="33">
        <v>6.42</v>
      </c>
      <c r="D28" s="24">
        <f t="shared" si="0"/>
        <v>98</v>
      </c>
      <c r="E28" s="41" t="s">
        <v>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workbookViewId="0">
      <selection activeCell="B3" sqref="B3:C6"/>
    </sheetView>
  </sheetViews>
  <sheetFormatPr defaultRowHeight="15" x14ac:dyDescent="0.25"/>
  <cols>
    <col min="2" max="2" width="15.85546875" bestFit="1" customWidth="1"/>
    <col min="3" max="3" width="13.5703125" customWidth="1"/>
    <col min="4" max="4" width="12.42578125" customWidth="1"/>
    <col min="5" max="5" width="15.85546875" bestFit="1" customWidth="1"/>
    <col min="6" max="6" width="14.42578125" bestFit="1" customWidth="1"/>
  </cols>
  <sheetData>
    <row r="1" spans="2:6" x14ac:dyDescent="0.25">
      <c r="B1" s="5" t="s">
        <v>23</v>
      </c>
      <c r="C1" s="35" t="s">
        <v>0</v>
      </c>
      <c r="D1" s="4"/>
      <c r="E1" s="4" t="s">
        <v>30</v>
      </c>
      <c r="F1" s="16" t="s">
        <v>31</v>
      </c>
    </row>
    <row r="2" spans="2:6" x14ac:dyDescent="0.25">
      <c r="B2" s="5" t="s">
        <v>24</v>
      </c>
      <c r="C2" s="35" t="s">
        <v>26</v>
      </c>
      <c r="D2" s="4"/>
      <c r="E2" s="4" t="s">
        <v>32</v>
      </c>
      <c r="F2" s="4">
        <v>3</v>
      </c>
    </row>
    <row r="3" spans="2:6" x14ac:dyDescent="0.25">
      <c r="B3" s="5" t="s">
        <v>1</v>
      </c>
      <c r="C3" s="36">
        <v>41516</v>
      </c>
      <c r="D3" s="4"/>
      <c r="E3" s="4"/>
      <c r="F3" s="4"/>
    </row>
    <row r="4" spans="2:6" x14ac:dyDescent="0.25">
      <c r="B4" s="5" t="s">
        <v>2</v>
      </c>
      <c r="C4" s="37">
        <v>0.47916666666666669</v>
      </c>
      <c r="D4" s="4"/>
      <c r="E4" s="4"/>
      <c r="F4" s="4"/>
    </row>
    <row r="5" spans="2:6" x14ac:dyDescent="0.25">
      <c r="B5" s="5" t="s">
        <v>3</v>
      </c>
      <c r="C5" s="34">
        <f>112</f>
        <v>112</v>
      </c>
      <c r="D5" s="4"/>
      <c r="E5" s="5" t="s">
        <v>4</v>
      </c>
      <c r="F5" s="34">
        <v>27</v>
      </c>
    </row>
    <row r="6" spans="2:6" x14ac:dyDescent="0.25">
      <c r="B6" s="5" t="s">
        <v>33</v>
      </c>
      <c r="C6" s="38" t="s">
        <v>34</v>
      </c>
    </row>
    <row r="12" spans="2:6" ht="15.75" thickBot="1" x14ac:dyDescent="0.3"/>
    <row r="13" spans="2:6" x14ac:dyDescent="0.25">
      <c r="B13" s="6" t="s">
        <v>20</v>
      </c>
      <c r="C13" s="7">
        <v>104.42</v>
      </c>
      <c r="D13" s="8"/>
      <c r="E13" s="9"/>
    </row>
    <row r="14" spans="2:6" x14ac:dyDescent="0.25">
      <c r="B14" s="10" t="s">
        <v>10</v>
      </c>
      <c r="C14" s="3" t="s">
        <v>11</v>
      </c>
      <c r="D14" s="3" t="s">
        <v>19</v>
      </c>
      <c r="E14" s="11" t="s">
        <v>12</v>
      </c>
    </row>
    <row r="15" spans="2:6" x14ac:dyDescent="0.25">
      <c r="B15" s="17">
        <v>0</v>
      </c>
      <c r="C15" s="18">
        <v>4.5</v>
      </c>
      <c r="D15" s="19">
        <f>$C$13-C15</f>
        <v>99.92</v>
      </c>
      <c r="E15" s="12" t="s">
        <v>21</v>
      </c>
    </row>
    <row r="16" spans="2:6" x14ac:dyDescent="0.25">
      <c r="B16" s="17">
        <v>8</v>
      </c>
      <c r="C16" s="18">
        <v>4.5</v>
      </c>
      <c r="D16" s="19">
        <f t="shared" ref="D16:D27" si="0">$C$13-C16</f>
        <v>99.92</v>
      </c>
      <c r="E16" s="13"/>
    </row>
    <row r="17" spans="2:5" x14ac:dyDescent="0.25">
      <c r="B17" s="17">
        <v>15</v>
      </c>
      <c r="C17" s="20">
        <v>4.9000000000000004</v>
      </c>
      <c r="D17" s="19">
        <f t="shared" si="0"/>
        <v>99.52</v>
      </c>
      <c r="E17" s="14"/>
    </row>
    <row r="18" spans="2:5" x14ac:dyDescent="0.25">
      <c r="B18" s="17">
        <v>19</v>
      </c>
      <c r="C18" s="18">
        <v>5.7</v>
      </c>
      <c r="D18" s="19">
        <f t="shared" si="0"/>
        <v>98.72</v>
      </c>
      <c r="E18" s="12" t="s">
        <v>17</v>
      </c>
    </row>
    <row r="19" spans="2:5" x14ac:dyDescent="0.25">
      <c r="B19" s="17">
        <v>20</v>
      </c>
      <c r="C19" s="20">
        <v>7.2</v>
      </c>
      <c r="D19" s="19">
        <f t="shared" si="0"/>
        <v>97.22</v>
      </c>
      <c r="E19" s="14"/>
    </row>
    <row r="20" spans="2:5" x14ac:dyDescent="0.25">
      <c r="B20" s="17">
        <v>24</v>
      </c>
      <c r="C20" s="21">
        <v>7.57</v>
      </c>
      <c r="D20" s="19">
        <f t="shared" si="0"/>
        <v>96.85</v>
      </c>
      <c r="E20" s="14" t="s">
        <v>15</v>
      </c>
    </row>
    <row r="21" spans="2:5" x14ac:dyDescent="0.25">
      <c r="B21" s="17">
        <v>25</v>
      </c>
      <c r="C21" s="20">
        <v>8</v>
      </c>
      <c r="D21" s="19">
        <f t="shared" si="0"/>
        <v>96.42</v>
      </c>
      <c r="E21" s="13"/>
    </row>
    <row r="22" spans="2:5" x14ac:dyDescent="0.25">
      <c r="B22" s="17">
        <v>27</v>
      </c>
      <c r="C22" s="18">
        <v>8.3000000000000007</v>
      </c>
      <c r="D22" s="19">
        <f t="shared" si="0"/>
        <v>96.12</v>
      </c>
      <c r="E22" s="13"/>
    </row>
    <row r="23" spans="2:5" x14ac:dyDescent="0.25">
      <c r="B23" s="17">
        <v>29</v>
      </c>
      <c r="C23" s="18">
        <v>8.1999999999999993</v>
      </c>
      <c r="D23" s="19">
        <f t="shared" si="0"/>
        <v>96.22</v>
      </c>
      <c r="E23" s="13"/>
    </row>
    <row r="24" spans="2:5" x14ac:dyDescent="0.25">
      <c r="B24" s="17">
        <v>30.5</v>
      </c>
      <c r="C24" s="18">
        <v>8.1999999999999993</v>
      </c>
      <c r="D24" s="19">
        <f t="shared" si="0"/>
        <v>96.22</v>
      </c>
      <c r="E24" s="13"/>
    </row>
    <row r="25" spans="2:5" x14ac:dyDescent="0.25">
      <c r="B25" s="17">
        <v>30.5</v>
      </c>
      <c r="C25" s="18">
        <v>7.55</v>
      </c>
      <c r="D25" s="19">
        <f t="shared" si="0"/>
        <v>96.87</v>
      </c>
      <c r="E25" s="12" t="s">
        <v>16</v>
      </c>
    </row>
    <row r="26" spans="2:5" x14ac:dyDescent="0.25">
      <c r="B26" s="17">
        <v>32</v>
      </c>
      <c r="C26" s="18">
        <v>5.9</v>
      </c>
      <c r="D26" s="19">
        <f t="shared" si="0"/>
        <v>98.52</v>
      </c>
      <c r="E26" s="12" t="s">
        <v>17</v>
      </c>
    </row>
    <row r="27" spans="2:5" ht="15.75" thickBot="1" x14ac:dyDescent="0.3">
      <c r="B27" s="25">
        <v>38</v>
      </c>
      <c r="C27" s="26">
        <v>5.8</v>
      </c>
      <c r="D27" s="24">
        <f t="shared" si="0"/>
        <v>98.62</v>
      </c>
      <c r="E27" s="15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workbookViewId="0">
      <selection activeCell="B3" sqref="B3:C6"/>
    </sheetView>
  </sheetViews>
  <sheetFormatPr defaultRowHeight="15" x14ac:dyDescent="0.25"/>
  <cols>
    <col min="2" max="2" width="15.85546875" bestFit="1" customWidth="1"/>
    <col min="3" max="4" width="14.140625" customWidth="1"/>
    <col min="5" max="5" width="15.85546875" bestFit="1" customWidth="1"/>
  </cols>
  <sheetData>
    <row r="1" spans="2:6" x14ac:dyDescent="0.25">
      <c r="B1" s="5" t="s">
        <v>23</v>
      </c>
      <c r="C1" s="35" t="s">
        <v>0</v>
      </c>
      <c r="D1" s="16"/>
      <c r="E1" s="4" t="s">
        <v>30</v>
      </c>
      <c r="F1" s="16" t="s">
        <v>31</v>
      </c>
    </row>
    <row r="2" spans="2:6" x14ac:dyDescent="0.25">
      <c r="B2" s="5" t="s">
        <v>24</v>
      </c>
      <c r="C2" s="35" t="s">
        <v>27</v>
      </c>
      <c r="D2" s="16"/>
      <c r="E2" s="4" t="s">
        <v>32</v>
      </c>
      <c r="F2" s="4">
        <v>3</v>
      </c>
    </row>
    <row r="3" spans="2:6" x14ac:dyDescent="0.25">
      <c r="B3" s="5" t="s">
        <v>1</v>
      </c>
      <c r="C3" s="36">
        <v>41516</v>
      </c>
      <c r="D3" s="16"/>
      <c r="E3" s="16"/>
      <c r="F3" s="16"/>
    </row>
    <row r="4" spans="2:6" x14ac:dyDescent="0.25">
      <c r="B4" s="5" t="s">
        <v>2</v>
      </c>
      <c r="C4" s="37">
        <v>0.47916666666666669</v>
      </c>
      <c r="D4" s="16"/>
      <c r="E4" s="16"/>
      <c r="F4" s="16"/>
    </row>
    <row r="5" spans="2:6" x14ac:dyDescent="0.25">
      <c r="B5" s="5" t="s">
        <v>3</v>
      </c>
      <c r="C5" s="34">
        <f>112</f>
        <v>112</v>
      </c>
      <c r="D5" s="16"/>
      <c r="E5" s="1" t="s">
        <v>5</v>
      </c>
      <c r="F5" s="34">
        <v>28</v>
      </c>
    </row>
    <row r="6" spans="2:6" x14ac:dyDescent="0.25">
      <c r="B6" s="5" t="s">
        <v>33</v>
      </c>
      <c r="C6" s="38" t="s">
        <v>34</v>
      </c>
    </row>
    <row r="12" spans="2:6" ht="15.75" thickBot="1" x14ac:dyDescent="0.3"/>
    <row r="13" spans="2:6" x14ac:dyDescent="0.25">
      <c r="B13" s="6" t="s">
        <v>20</v>
      </c>
      <c r="C13" s="7">
        <v>104.42</v>
      </c>
      <c r="D13" s="8"/>
      <c r="E13" s="9"/>
    </row>
    <row r="14" spans="2:6" x14ac:dyDescent="0.25">
      <c r="B14" s="10" t="s">
        <v>10</v>
      </c>
      <c r="C14" s="3" t="s">
        <v>11</v>
      </c>
      <c r="D14" s="3" t="s">
        <v>19</v>
      </c>
      <c r="E14" s="11" t="s">
        <v>12</v>
      </c>
    </row>
    <row r="15" spans="2:6" x14ac:dyDescent="0.25">
      <c r="B15" s="17">
        <v>0</v>
      </c>
      <c r="C15" s="18">
        <v>4.3</v>
      </c>
      <c r="D15" s="19">
        <f>$C$13-C15</f>
        <v>100.12</v>
      </c>
      <c r="E15" s="12" t="s">
        <v>21</v>
      </c>
    </row>
    <row r="16" spans="2:6" x14ac:dyDescent="0.25">
      <c r="B16" s="17">
        <v>6</v>
      </c>
      <c r="C16" s="18">
        <v>4.5</v>
      </c>
      <c r="D16" s="19">
        <f t="shared" ref="D16:D27" si="0">$C$13-C16</f>
        <v>99.92</v>
      </c>
      <c r="E16" s="13"/>
    </row>
    <row r="17" spans="2:5" x14ac:dyDescent="0.25">
      <c r="B17" s="17">
        <v>15</v>
      </c>
      <c r="C17" s="20">
        <v>5</v>
      </c>
      <c r="D17" s="19">
        <f t="shared" si="0"/>
        <v>99.42</v>
      </c>
      <c r="E17" s="14"/>
    </row>
    <row r="18" spans="2:5" x14ac:dyDescent="0.25">
      <c r="B18" s="17">
        <v>17</v>
      </c>
      <c r="C18" s="18">
        <v>6.2</v>
      </c>
      <c r="D18" s="19">
        <f t="shared" si="0"/>
        <v>98.22</v>
      </c>
      <c r="E18" s="12" t="s">
        <v>17</v>
      </c>
    </row>
    <row r="19" spans="2:5" x14ac:dyDescent="0.25">
      <c r="B19" s="17">
        <v>17.5</v>
      </c>
      <c r="C19" s="21">
        <v>7.36</v>
      </c>
      <c r="D19" s="19">
        <f t="shared" si="0"/>
        <v>97.06</v>
      </c>
      <c r="E19" s="14" t="s">
        <v>15</v>
      </c>
    </row>
    <row r="20" spans="2:5" x14ac:dyDescent="0.25">
      <c r="B20" s="17">
        <v>17.5</v>
      </c>
      <c r="C20" s="20">
        <v>8.1</v>
      </c>
      <c r="D20" s="19">
        <f t="shared" si="0"/>
        <v>96.320000000000007</v>
      </c>
      <c r="E20" s="14"/>
    </row>
    <row r="21" spans="2:5" x14ac:dyDescent="0.25">
      <c r="B21" s="17">
        <v>19</v>
      </c>
      <c r="C21" s="20">
        <v>8</v>
      </c>
      <c r="D21" s="19">
        <f t="shared" si="0"/>
        <v>96.42</v>
      </c>
      <c r="E21" s="14"/>
    </row>
    <row r="22" spans="2:5" x14ac:dyDescent="0.25">
      <c r="B22" s="17">
        <v>20.5</v>
      </c>
      <c r="C22" s="20">
        <v>7.6</v>
      </c>
      <c r="D22" s="19">
        <f t="shared" si="0"/>
        <v>96.820000000000007</v>
      </c>
      <c r="E22" s="14"/>
    </row>
    <row r="23" spans="2:5" x14ac:dyDescent="0.25">
      <c r="B23" s="17">
        <v>22</v>
      </c>
      <c r="C23" s="21">
        <v>7.34</v>
      </c>
      <c r="D23" s="19">
        <f t="shared" si="0"/>
        <v>97.08</v>
      </c>
      <c r="E23" s="14" t="s">
        <v>16</v>
      </c>
    </row>
    <row r="24" spans="2:5" x14ac:dyDescent="0.25">
      <c r="B24" s="17">
        <v>24</v>
      </c>
      <c r="C24" s="20">
        <v>6.9</v>
      </c>
      <c r="D24" s="19">
        <f t="shared" si="0"/>
        <v>97.52</v>
      </c>
      <c r="E24" s="14"/>
    </row>
    <row r="25" spans="2:5" x14ac:dyDescent="0.25">
      <c r="B25" s="17">
        <v>27.5</v>
      </c>
      <c r="C25" s="20">
        <v>5.7</v>
      </c>
      <c r="D25" s="19">
        <f t="shared" si="0"/>
        <v>98.72</v>
      </c>
      <c r="E25" s="14" t="s">
        <v>17</v>
      </c>
    </row>
    <row r="26" spans="2:5" x14ac:dyDescent="0.25">
      <c r="B26" s="17">
        <v>30</v>
      </c>
      <c r="C26" s="20">
        <v>5.4</v>
      </c>
      <c r="D26" s="19">
        <f t="shared" si="0"/>
        <v>99.02</v>
      </c>
      <c r="E26" s="14"/>
    </row>
    <row r="27" spans="2:5" ht="15.75" thickBot="1" x14ac:dyDescent="0.3">
      <c r="B27" s="22">
        <v>40</v>
      </c>
      <c r="C27" s="23">
        <v>5.3</v>
      </c>
      <c r="D27" s="24">
        <f t="shared" si="0"/>
        <v>99.12</v>
      </c>
      <c r="E27" s="15" t="s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workbookViewId="0">
      <selection activeCell="C2" sqref="C2"/>
    </sheetView>
  </sheetViews>
  <sheetFormatPr defaultRowHeight="15" x14ac:dyDescent="0.25"/>
  <cols>
    <col min="2" max="2" width="15.85546875" bestFit="1" customWidth="1"/>
    <col min="3" max="3" width="13.28515625" customWidth="1"/>
    <col min="4" max="4" width="12.5703125" bestFit="1" customWidth="1"/>
    <col min="5" max="5" width="15.85546875" bestFit="1" customWidth="1"/>
  </cols>
  <sheetData>
    <row r="1" spans="2:6" x14ac:dyDescent="0.25">
      <c r="B1" s="5" t="s">
        <v>23</v>
      </c>
      <c r="C1" s="35" t="s">
        <v>0</v>
      </c>
      <c r="D1" s="16"/>
      <c r="E1" s="4" t="s">
        <v>30</v>
      </c>
      <c r="F1" s="16" t="s">
        <v>31</v>
      </c>
    </row>
    <row r="2" spans="2:6" x14ac:dyDescent="0.25">
      <c r="B2" s="5" t="s">
        <v>24</v>
      </c>
      <c r="C2" s="35" t="s">
        <v>28</v>
      </c>
      <c r="D2" s="16"/>
      <c r="E2" s="4" t="s">
        <v>32</v>
      </c>
      <c r="F2" s="4">
        <v>3</v>
      </c>
    </row>
    <row r="3" spans="2:6" x14ac:dyDescent="0.25">
      <c r="B3" s="5" t="s">
        <v>1</v>
      </c>
      <c r="C3" s="36">
        <v>41516</v>
      </c>
      <c r="D3" s="16"/>
      <c r="E3" s="16"/>
      <c r="F3" s="16"/>
    </row>
    <row r="4" spans="2:6" x14ac:dyDescent="0.25">
      <c r="B4" s="5" t="s">
        <v>2</v>
      </c>
      <c r="C4" s="37">
        <v>0.47916666666666669</v>
      </c>
      <c r="D4" s="16"/>
      <c r="E4" s="16"/>
      <c r="F4" s="16"/>
    </row>
    <row r="5" spans="2:6" x14ac:dyDescent="0.25">
      <c r="B5" s="5" t="s">
        <v>3</v>
      </c>
      <c r="C5" s="34">
        <f>112</f>
        <v>112</v>
      </c>
      <c r="D5" s="16"/>
      <c r="E5" s="1" t="s">
        <v>6</v>
      </c>
      <c r="F5" s="34">
        <v>29</v>
      </c>
    </row>
    <row r="6" spans="2:6" x14ac:dyDescent="0.25">
      <c r="B6" s="5" t="s">
        <v>33</v>
      </c>
      <c r="C6" s="38" t="s">
        <v>34</v>
      </c>
    </row>
    <row r="12" spans="2:6" ht="15.75" thickBot="1" x14ac:dyDescent="0.3"/>
    <row r="13" spans="2:6" x14ac:dyDescent="0.25">
      <c r="B13" s="6" t="s">
        <v>20</v>
      </c>
      <c r="C13" s="32">
        <v>108.88</v>
      </c>
      <c r="D13" s="8"/>
      <c r="E13" s="9"/>
    </row>
    <row r="14" spans="2:6" x14ac:dyDescent="0.25">
      <c r="B14" s="10" t="s">
        <v>10</v>
      </c>
      <c r="C14" s="3" t="s">
        <v>11</v>
      </c>
      <c r="D14" s="3" t="s">
        <v>19</v>
      </c>
      <c r="E14" s="11" t="s">
        <v>12</v>
      </c>
    </row>
    <row r="15" spans="2:6" x14ac:dyDescent="0.25">
      <c r="B15" s="29">
        <v>0</v>
      </c>
      <c r="C15" s="27">
        <v>6.7</v>
      </c>
      <c r="D15" s="19">
        <f>$C$13-C15</f>
        <v>102.17999999999999</v>
      </c>
      <c r="E15" s="12" t="s">
        <v>21</v>
      </c>
    </row>
    <row r="16" spans="2:6" x14ac:dyDescent="0.25">
      <c r="B16" s="29">
        <v>8</v>
      </c>
      <c r="C16" s="28">
        <v>9</v>
      </c>
      <c r="D16" s="19">
        <f t="shared" ref="D16:D28" si="0">$C$13-C16</f>
        <v>99.88</v>
      </c>
      <c r="E16" s="13"/>
    </row>
    <row r="17" spans="2:5" x14ac:dyDescent="0.25">
      <c r="B17" s="29">
        <v>11.5</v>
      </c>
      <c r="C17" s="27">
        <v>10.4</v>
      </c>
      <c r="D17" s="19">
        <f t="shared" si="0"/>
        <v>98.47999999999999</v>
      </c>
      <c r="E17" s="12" t="s">
        <v>17</v>
      </c>
    </row>
    <row r="18" spans="2:5" x14ac:dyDescent="0.25">
      <c r="B18" s="30">
        <v>12</v>
      </c>
      <c r="C18" s="27">
        <v>11.2</v>
      </c>
      <c r="D18" s="19">
        <f t="shared" si="0"/>
        <v>97.679999999999993</v>
      </c>
      <c r="E18" s="12" t="s">
        <v>15</v>
      </c>
    </row>
    <row r="19" spans="2:5" x14ac:dyDescent="0.25">
      <c r="B19" s="30">
        <v>12</v>
      </c>
      <c r="C19" s="27">
        <v>11.8</v>
      </c>
      <c r="D19" s="19">
        <f t="shared" si="0"/>
        <v>97.08</v>
      </c>
      <c r="E19" s="13"/>
    </row>
    <row r="20" spans="2:5" x14ac:dyDescent="0.25">
      <c r="B20" s="17">
        <v>14</v>
      </c>
      <c r="C20" s="18">
        <v>11.8</v>
      </c>
      <c r="D20" s="19">
        <f t="shared" si="0"/>
        <v>97.08</v>
      </c>
      <c r="E20" s="13"/>
    </row>
    <row r="21" spans="2:5" x14ac:dyDescent="0.25">
      <c r="B21" s="17">
        <v>15.5</v>
      </c>
      <c r="C21" s="20">
        <v>12</v>
      </c>
      <c r="D21" s="19">
        <f t="shared" si="0"/>
        <v>96.88</v>
      </c>
      <c r="E21" s="13"/>
    </row>
    <row r="22" spans="2:5" x14ac:dyDescent="0.25">
      <c r="B22" s="17">
        <v>17</v>
      </c>
      <c r="C22" s="20">
        <v>11.9</v>
      </c>
      <c r="D22" s="19">
        <f t="shared" si="0"/>
        <v>96.97999999999999</v>
      </c>
      <c r="E22" s="13"/>
    </row>
    <row r="23" spans="2:5" x14ac:dyDescent="0.25">
      <c r="B23" s="17">
        <v>19</v>
      </c>
      <c r="C23" s="18">
        <v>11.5</v>
      </c>
      <c r="D23" s="19">
        <f t="shared" si="0"/>
        <v>97.38</v>
      </c>
      <c r="E23" s="13"/>
    </row>
    <row r="24" spans="2:5" x14ac:dyDescent="0.25">
      <c r="B24" s="17">
        <v>19.5</v>
      </c>
      <c r="C24" s="18">
        <v>11.5</v>
      </c>
      <c r="D24" s="19">
        <f t="shared" si="0"/>
        <v>97.38</v>
      </c>
      <c r="E24" s="13"/>
    </row>
    <row r="25" spans="2:5" x14ac:dyDescent="0.25">
      <c r="B25" s="17">
        <v>19.5</v>
      </c>
      <c r="C25" s="18">
        <v>11.23</v>
      </c>
      <c r="D25" s="19">
        <f t="shared" si="0"/>
        <v>97.649999999999991</v>
      </c>
      <c r="E25" s="12" t="s">
        <v>16</v>
      </c>
    </row>
    <row r="26" spans="2:5" x14ac:dyDescent="0.25">
      <c r="B26" s="30">
        <v>20</v>
      </c>
      <c r="C26" s="27">
        <v>10.1</v>
      </c>
      <c r="D26" s="19">
        <f t="shared" si="0"/>
        <v>98.78</v>
      </c>
      <c r="E26" s="31" t="s">
        <v>17</v>
      </c>
    </row>
    <row r="27" spans="2:5" x14ac:dyDescent="0.25">
      <c r="B27" s="30">
        <v>21.5</v>
      </c>
      <c r="C27" s="27">
        <v>9.3000000000000007</v>
      </c>
      <c r="D27" s="19">
        <f t="shared" si="0"/>
        <v>99.58</v>
      </c>
      <c r="E27" s="31"/>
    </row>
    <row r="28" spans="2:5" ht="15.75" thickBot="1" x14ac:dyDescent="0.3">
      <c r="B28" s="22">
        <v>30</v>
      </c>
      <c r="C28" s="26">
        <v>9.1</v>
      </c>
      <c r="D28" s="24">
        <f t="shared" si="0"/>
        <v>99.78</v>
      </c>
      <c r="E28" s="15" t="s"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workbookViewId="0">
      <selection activeCell="G33" sqref="G33"/>
    </sheetView>
  </sheetViews>
  <sheetFormatPr defaultRowHeight="15" x14ac:dyDescent="0.25"/>
  <cols>
    <col min="2" max="2" width="15.85546875" bestFit="1" customWidth="1"/>
    <col min="3" max="3" width="10.85546875" bestFit="1" customWidth="1"/>
    <col min="4" max="4" width="13" customWidth="1"/>
    <col min="5" max="5" width="15.85546875" bestFit="1" customWidth="1"/>
  </cols>
  <sheetData>
    <row r="1" spans="2:6" x14ac:dyDescent="0.25">
      <c r="B1" s="5" t="s">
        <v>23</v>
      </c>
      <c r="C1" s="35" t="s">
        <v>0</v>
      </c>
      <c r="D1" s="16"/>
      <c r="E1" s="4" t="s">
        <v>30</v>
      </c>
      <c r="F1" s="16" t="s">
        <v>31</v>
      </c>
    </row>
    <row r="2" spans="2:6" x14ac:dyDescent="0.25">
      <c r="B2" s="5" t="s">
        <v>24</v>
      </c>
      <c r="C2" s="35" t="s">
        <v>29</v>
      </c>
      <c r="D2" s="16"/>
      <c r="E2" s="4" t="s">
        <v>32</v>
      </c>
      <c r="F2" s="4">
        <v>3</v>
      </c>
    </row>
    <row r="3" spans="2:6" x14ac:dyDescent="0.25">
      <c r="B3" s="5" t="s">
        <v>1</v>
      </c>
      <c r="C3" s="36">
        <v>41516</v>
      </c>
      <c r="D3" s="16"/>
      <c r="E3" s="16"/>
      <c r="F3" s="16"/>
    </row>
    <row r="4" spans="2:6" x14ac:dyDescent="0.25">
      <c r="B4" s="5" t="s">
        <v>2</v>
      </c>
      <c r="C4" s="37">
        <v>0.47916666666666669</v>
      </c>
      <c r="D4" s="16"/>
      <c r="E4" s="16"/>
      <c r="F4" s="16"/>
    </row>
    <row r="5" spans="2:6" x14ac:dyDescent="0.25">
      <c r="B5" s="5" t="s">
        <v>3</v>
      </c>
      <c r="C5" s="34">
        <f>112</f>
        <v>112</v>
      </c>
      <c r="D5" s="16"/>
      <c r="E5" s="1" t="s">
        <v>7</v>
      </c>
      <c r="F5" s="34">
        <v>28</v>
      </c>
    </row>
    <row r="6" spans="2:6" x14ac:dyDescent="0.25">
      <c r="B6" s="5" t="s">
        <v>33</v>
      </c>
      <c r="C6" s="38" t="s">
        <v>34</v>
      </c>
    </row>
    <row r="12" spans="2:6" ht="15.75" thickBot="1" x14ac:dyDescent="0.3"/>
    <row r="13" spans="2:6" x14ac:dyDescent="0.25">
      <c r="B13" s="6" t="s">
        <v>20</v>
      </c>
      <c r="C13" s="32">
        <v>108.88</v>
      </c>
      <c r="D13" s="8"/>
      <c r="E13" s="9"/>
    </row>
    <row r="14" spans="2:6" x14ac:dyDescent="0.25">
      <c r="B14" s="10" t="s">
        <v>10</v>
      </c>
      <c r="C14" s="3" t="s">
        <v>11</v>
      </c>
      <c r="D14" s="3" t="s">
        <v>19</v>
      </c>
      <c r="E14" s="11" t="s">
        <v>12</v>
      </c>
    </row>
    <row r="15" spans="2:6" x14ac:dyDescent="0.25">
      <c r="B15" s="17">
        <v>0</v>
      </c>
      <c r="C15" s="20">
        <v>8.6</v>
      </c>
      <c r="D15" s="19">
        <f>$C$13-C15</f>
        <v>100.28</v>
      </c>
      <c r="E15" s="12" t="s">
        <v>21</v>
      </c>
    </row>
    <row r="16" spans="2:6" x14ac:dyDescent="0.25">
      <c r="B16" s="17">
        <v>5.5</v>
      </c>
      <c r="C16" s="20">
        <v>8.6</v>
      </c>
      <c r="D16" s="19">
        <f t="shared" ref="D16:D33" si="0">$C$13-C16</f>
        <v>100.28</v>
      </c>
      <c r="E16" s="14"/>
    </row>
    <row r="17" spans="2:5" x14ac:dyDescent="0.25">
      <c r="B17" s="17">
        <v>15</v>
      </c>
      <c r="C17" s="20">
        <v>9</v>
      </c>
      <c r="D17" s="19">
        <f t="shared" si="0"/>
        <v>99.88</v>
      </c>
      <c r="E17" s="14"/>
    </row>
    <row r="18" spans="2:5" x14ac:dyDescent="0.25">
      <c r="B18" s="17">
        <v>17</v>
      </c>
      <c r="C18" s="20">
        <v>9.6</v>
      </c>
      <c r="D18" s="19">
        <f t="shared" si="0"/>
        <v>99.28</v>
      </c>
      <c r="E18" s="14" t="s">
        <v>17</v>
      </c>
    </row>
    <row r="19" spans="2:5" x14ac:dyDescent="0.25">
      <c r="B19" s="17">
        <v>17.5</v>
      </c>
      <c r="C19" s="21">
        <v>10.7</v>
      </c>
      <c r="D19" s="19">
        <f t="shared" si="0"/>
        <v>98.179999999999993</v>
      </c>
      <c r="E19" s="14" t="s">
        <v>15</v>
      </c>
    </row>
    <row r="20" spans="2:5" x14ac:dyDescent="0.25">
      <c r="B20" s="17">
        <v>17.5</v>
      </c>
      <c r="C20" s="20">
        <v>11.3</v>
      </c>
      <c r="D20" s="19">
        <f t="shared" si="0"/>
        <v>97.58</v>
      </c>
      <c r="E20" s="14"/>
    </row>
    <row r="21" spans="2:5" x14ac:dyDescent="0.25">
      <c r="B21" s="17">
        <v>18</v>
      </c>
      <c r="C21" s="20">
        <v>11.5</v>
      </c>
      <c r="D21" s="19">
        <f t="shared" si="0"/>
        <v>97.38</v>
      </c>
      <c r="E21" s="14"/>
    </row>
    <row r="22" spans="2:5" x14ac:dyDescent="0.25">
      <c r="B22" s="17">
        <v>20</v>
      </c>
      <c r="C22" s="20">
        <v>11.2</v>
      </c>
      <c r="D22" s="19">
        <f t="shared" si="0"/>
        <v>97.679999999999993</v>
      </c>
      <c r="E22" s="14"/>
    </row>
    <row r="23" spans="2:5" x14ac:dyDescent="0.25">
      <c r="B23" s="17">
        <v>20.2</v>
      </c>
      <c r="C23" s="20">
        <v>10.4</v>
      </c>
      <c r="D23" s="19">
        <f t="shared" si="0"/>
        <v>98.47999999999999</v>
      </c>
      <c r="E23" s="14"/>
    </row>
    <row r="24" spans="2:5" x14ac:dyDescent="0.25">
      <c r="B24" s="17">
        <v>20.8</v>
      </c>
      <c r="C24" s="20">
        <v>10.5</v>
      </c>
      <c r="D24" s="19">
        <f t="shared" si="0"/>
        <v>98.38</v>
      </c>
      <c r="E24" s="14"/>
    </row>
    <row r="25" spans="2:5" x14ac:dyDescent="0.25">
      <c r="B25" s="17">
        <v>21</v>
      </c>
      <c r="C25" s="20">
        <v>11.4</v>
      </c>
      <c r="D25" s="19">
        <f t="shared" si="0"/>
        <v>97.47999999999999</v>
      </c>
      <c r="E25" s="14"/>
    </row>
    <row r="26" spans="2:5" x14ac:dyDescent="0.25">
      <c r="B26" s="17">
        <v>23</v>
      </c>
      <c r="C26" s="21">
        <v>11.3</v>
      </c>
      <c r="D26" s="19">
        <f t="shared" si="0"/>
        <v>97.58</v>
      </c>
      <c r="E26" s="14"/>
    </row>
    <row r="27" spans="2:5" x14ac:dyDescent="0.25">
      <c r="B27" s="17">
        <v>25</v>
      </c>
      <c r="C27" s="20">
        <v>11.2</v>
      </c>
      <c r="D27" s="19">
        <f t="shared" si="0"/>
        <v>97.679999999999993</v>
      </c>
      <c r="E27" s="14"/>
    </row>
    <row r="28" spans="2:5" x14ac:dyDescent="0.25">
      <c r="B28" s="17">
        <v>25</v>
      </c>
      <c r="C28" s="21">
        <v>10.66</v>
      </c>
      <c r="D28" s="19">
        <f t="shared" si="0"/>
        <v>98.22</v>
      </c>
      <c r="E28" s="14" t="s">
        <v>16</v>
      </c>
    </row>
    <row r="29" spans="2:5" x14ac:dyDescent="0.25">
      <c r="B29" s="17">
        <v>26</v>
      </c>
      <c r="C29" s="20">
        <v>8.6</v>
      </c>
      <c r="D29" s="19">
        <f t="shared" si="0"/>
        <v>100.28</v>
      </c>
      <c r="E29" s="14" t="s">
        <v>17</v>
      </c>
    </row>
    <row r="30" spans="2:5" x14ac:dyDescent="0.25">
      <c r="B30" s="17">
        <v>30</v>
      </c>
      <c r="C30" s="20">
        <v>7.5</v>
      </c>
      <c r="D30" s="19">
        <f t="shared" si="0"/>
        <v>101.38</v>
      </c>
      <c r="E30" s="13"/>
    </row>
    <row r="31" spans="2:5" x14ac:dyDescent="0.25">
      <c r="B31" s="17">
        <v>33</v>
      </c>
      <c r="C31" s="20">
        <v>6</v>
      </c>
      <c r="D31" s="19">
        <f t="shared" si="0"/>
        <v>102.88</v>
      </c>
      <c r="E31" s="13"/>
    </row>
    <row r="32" spans="2:5" x14ac:dyDescent="0.25">
      <c r="B32" s="17">
        <v>36</v>
      </c>
      <c r="C32" s="20">
        <v>5.4</v>
      </c>
      <c r="D32" s="19">
        <f t="shared" si="0"/>
        <v>103.47999999999999</v>
      </c>
      <c r="E32" s="13"/>
    </row>
    <row r="33" spans="2:5" ht="15.75" thickBot="1" x14ac:dyDescent="0.3">
      <c r="B33" s="25">
        <v>36</v>
      </c>
      <c r="C33" s="33">
        <v>5.0199999999999996</v>
      </c>
      <c r="D33" s="24">
        <f t="shared" si="0"/>
        <v>103.86</v>
      </c>
      <c r="E33" s="15" t="s">
        <v>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tabSelected="1" workbookViewId="0">
      <selection activeCell="A3" sqref="A3"/>
    </sheetView>
  </sheetViews>
  <sheetFormatPr defaultRowHeight="15" x14ac:dyDescent="0.25"/>
  <sheetData>
    <row r="1" spans="1:1" x14ac:dyDescent="0.25">
      <c r="A1" t="s">
        <v>35</v>
      </c>
    </row>
    <row r="2" spans="1:1" x14ac:dyDescent="0.25">
      <c r="A2" t="s">
        <v>51</v>
      </c>
    </row>
    <row r="3" spans="1:1" x14ac:dyDescent="0.25">
      <c r="A3" t="s">
        <v>36</v>
      </c>
    </row>
    <row r="4" spans="1:1" x14ac:dyDescent="0.25">
      <c r="A4" t="s">
        <v>37</v>
      </c>
    </row>
    <row r="6" spans="1:1" x14ac:dyDescent="0.25">
      <c r="A6" t="s">
        <v>38</v>
      </c>
    </row>
    <row r="8" spans="1:1" x14ac:dyDescent="0.25">
      <c r="A8" t="s">
        <v>39</v>
      </c>
    </row>
    <row r="10" spans="1:1" x14ac:dyDescent="0.25">
      <c r="A10" t="s">
        <v>40</v>
      </c>
    </row>
    <row r="11" spans="1:1" x14ac:dyDescent="0.25">
      <c r="A11" t="s">
        <v>41</v>
      </c>
    </row>
    <row r="12" spans="1:1" x14ac:dyDescent="0.25">
      <c r="A12" t="s">
        <v>42</v>
      </c>
    </row>
    <row r="13" spans="1:1" x14ac:dyDescent="0.25">
      <c r="A13" t="s">
        <v>43</v>
      </c>
    </row>
    <row r="14" spans="1:1" x14ac:dyDescent="0.25">
      <c r="A14" t="s">
        <v>44</v>
      </c>
    </row>
    <row r="15" spans="1:1" x14ac:dyDescent="0.25">
      <c r="A15" t="s">
        <v>45</v>
      </c>
    </row>
    <row r="16" spans="1:1" x14ac:dyDescent="0.25">
      <c r="A16" t="s">
        <v>46</v>
      </c>
    </row>
    <row r="17" spans="1:1" x14ac:dyDescent="0.25">
      <c r="A17" t="s">
        <v>47</v>
      </c>
    </row>
    <row r="18" spans="1:1" x14ac:dyDescent="0.25">
      <c r="A18" t="s">
        <v>48</v>
      </c>
    </row>
    <row r="19" spans="1:1" x14ac:dyDescent="0.25">
      <c r="A19" t="s">
        <v>49</v>
      </c>
    </row>
    <row r="20" spans="1:1" x14ac:dyDescent="0.25">
      <c r="A20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XS1</vt:lpstr>
      <vt:lpstr>XS2</vt:lpstr>
      <vt:lpstr>XS3</vt:lpstr>
      <vt:lpstr>XS4</vt:lpstr>
      <vt:lpstr>XS5</vt:lpstr>
      <vt:lpstr>readme</vt:lpstr>
    </vt:vector>
  </TitlesOfParts>
  <Company>Tetra Tech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Vandermause, Renee</dc:creator>
  <cp:lastModifiedBy>Vandermause, Renee</cp:lastModifiedBy>
  <dcterms:created xsi:type="dcterms:W3CDTF">2014-01-21T04:41:21Z</dcterms:created>
  <dcterms:modified xsi:type="dcterms:W3CDTF">2014-01-22T01:46:19Z</dcterms:modified>
</cp:coreProperties>
</file>